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insiemebollate.sharepoint.com/sites/pdz.local/Documenti condivisi/PDZ/00. UFFICIO DI PIANO/07. REGOLAMENTI E COMPART. COSTO SERVIZI/02. FOGLIO DI CALCOLO COMPARTECIPAZIONE/2024_fogli di calcolo rivisti/"/>
    </mc:Choice>
  </mc:AlternateContent>
  <xr:revisionPtr revIDLastSave="0" documentId="8_{92827AC9-3167-41A2-BCD4-E8B3187F9F52}" xr6:coauthVersionLast="47" xr6:coauthVersionMax="47" xr10:uidLastSave="{00000000-0000-0000-0000-000000000000}"/>
  <bookViews>
    <workbookView xWindow="-120" yWindow="-120" windowWidth="29040" windowHeight="15720" tabRatio="500" firstSheet="3" activeTab="5" xr2:uid="{00000000-000D-0000-FFFF-FFFF00000000}"/>
  </bookViews>
  <sheets>
    <sheet name="SAD COLF Vecchio" sheetId="1" state="hidden" r:id="rId1"/>
    <sheet name="SAD Vecchio " sheetId="2" state="hidden" r:id="rId2"/>
    <sheet name="ADH Vecchio" sheetId="3" state="hidden" r:id="rId3"/>
    <sheet name="SFA" sheetId="7" r:id="rId4"/>
    <sheet name="CSE " sheetId="4" r:id="rId5"/>
    <sheet name="CDD" sheetId="5" r:id="rId6"/>
    <sheet name="Assunzioni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9" i="7" l="1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C19" i="7"/>
  <c r="C17" i="7"/>
  <c r="B52" i="6"/>
  <c r="B49" i="6"/>
  <c r="D49" i="6" s="1"/>
  <c r="D48" i="6"/>
  <c r="D52" i="6" s="1"/>
  <c r="D46" i="6"/>
  <c r="D45" i="6"/>
  <c r="D43" i="6"/>
  <c r="D51" i="6" s="1"/>
  <c r="B43" i="6"/>
  <c r="B34" i="6"/>
  <c r="D34" i="6" s="1"/>
  <c r="B31" i="6"/>
  <c r="D31" i="6" s="1"/>
  <c r="D30" i="6"/>
  <c r="D28" i="6"/>
  <c r="D27" i="6"/>
  <c r="D25" i="6"/>
  <c r="D33" i="6" s="1"/>
  <c r="B25" i="6"/>
  <c r="D13" i="6"/>
  <c r="D12" i="6"/>
  <c r="D10" i="6"/>
  <c r="D9" i="6"/>
  <c r="D7" i="6"/>
  <c r="D15" i="6" s="1"/>
  <c r="B7" i="6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C17" i="5"/>
  <c r="C20" i="5" s="1"/>
  <c r="C22" i="5" s="1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C19" i="4"/>
  <c r="C17" i="4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C20" i="3"/>
  <c r="C17" i="3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C17" i="2"/>
  <c r="C20" i="2" s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C17" i="1"/>
  <c r="C20" i="1" s="1"/>
  <c r="C20" i="7" l="1"/>
  <c r="C22" i="7" s="1"/>
  <c r="C20" i="4"/>
  <c r="C22" i="4" s="1"/>
  <c r="D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CFD52E91-B44C-43EE-8BB8-2BB1FC576675}">
      <text>
        <r>
          <rPr>
            <b/>
            <sz val="9"/>
            <color rgb="FF000000"/>
            <rFont val="Tahoma"/>
            <family val="2"/>
            <charset val="1"/>
          </rPr>
          <t xml:space="preserve">Valentina Ghetti:
</t>
        </r>
        <r>
          <rPr>
            <sz val="9"/>
            <color rgb="FF000000"/>
            <rFont val="Tahoma"/>
            <family val="2"/>
            <charset val="1"/>
          </rPr>
          <t>Inserire il costo annuo della struttura per parametrare il costo del servizio CSE</t>
        </r>
      </text>
    </comment>
    <comment ref="B22" authorId="0" shapeId="0" xr:uid="{112760E0-C3B6-4305-994E-ABC744CB1043}">
      <text>
        <r>
          <rPr>
            <b/>
            <sz val="9"/>
            <color rgb="FF000000"/>
            <rFont val="Tahoma"/>
            <family val="2"/>
            <charset val="1"/>
          </rPr>
          <t xml:space="preserve">Valentina Ghetti:
</t>
        </r>
        <r>
          <rPr>
            <sz val="9"/>
            <color rgb="FF000000"/>
            <rFont val="Tahoma"/>
            <family val="2"/>
            <charset val="1"/>
          </rPr>
          <t xml:space="preserve">costo annuo in base alla compartecipazione risultante, da confrontare con valore ISEE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3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Valentina Ghetti:
</t>
        </r>
        <r>
          <rPr>
            <sz val="9"/>
            <color rgb="FF000000"/>
            <rFont val="Tahoma"/>
            <family val="2"/>
            <charset val="1"/>
          </rPr>
          <t>Inserire il costo annuo della struttura per parametrare il costo del servizio CSE</t>
        </r>
      </text>
    </comment>
    <comment ref="B22" authorId="0" shapeId="0" xr:uid="{00000000-0006-0000-03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Valentina Ghetti:
</t>
        </r>
        <r>
          <rPr>
            <sz val="9"/>
            <color rgb="FF000000"/>
            <rFont val="Tahoma"/>
            <family val="2"/>
            <charset val="1"/>
          </rPr>
          <t xml:space="preserve">costo annuo in base alla compartecipazione risultante, da confrontare con valore ISEE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4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Valentina Ghetti:
</t>
        </r>
        <r>
          <rPr>
            <sz val="9"/>
            <color rgb="FF000000"/>
            <rFont val="Tahoma"/>
            <family val="2"/>
            <charset val="1"/>
          </rPr>
          <t xml:space="preserve">costo annuo in base alla compartecipazione risultante, da confrontare con valore ISEE </t>
        </r>
      </text>
    </comment>
  </commentList>
</comments>
</file>

<file path=xl/sharedStrings.xml><?xml version="1.0" encoding="utf-8"?>
<sst xmlns="http://schemas.openxmlformats.org/spreadsheetml/2006/main" count="119" uniqueCount="40">
  <si>
    <t>Calcolo compartecipazione con formula lineare</t>
  </si>
  <si>
    <t>Servizio SAD - COLF</t>
  </si>
  <si>
    <t>NON UTILIZZARE</t>
  </si>
  <si>
    <t>isee iniziale</t>
  </si>
  <si>
    <t>isee finale</t>
  </si>
  <si>
    <t>isee utente</t>
  </si>
  <si>
    <t>%max</t>
  </si>
  <si>
    <t>%min</t>
  </si>
  <si>
    <t>Quota percentuale</t>
  </si>
  <si>
    <t>Costo servizio SAD</t>
  </si>
  <si>
    <t>Costo utenza</t>
  </si>
  <si>
    <t>tabella ISEE</t>
  </si>
  <si>
    <t>%</t>
  </si>
  <si>
    <t xml:space="preserve">Servizio SAD </t>
  </si>
  <si>
    <t xml:space="preserve">Servizio AHD </t>
  </si>
  <si>
    <t>Costo servizio ADH</t>
  </si>
  <si>
    <t>Servizio CSE</t>
  </si>
  <si>
    <r>
      <rPr>
        <b/>
        <sz val="10"/>
        <color rgb="FFFF0000"/>
        <rFont val="Arial"/>
        <family val="2"/>
        <charset val="1"/>
      </rPr>
      <t xml:space="preserve">istruzioni:                                                                                                                    </t>
    </r>
    <r>
      <rPr>
        <b/>
        <sz val="10"/>
        <color rgb="FF000000"/>
        <rFont val="Arial"/>
        <family val="2"/>
        <charset val="1"/>
      </rPr>
      <t xml:space="preserve">1) INSERIRE COSTO EFFETTIVO ANNUO DELLA STRUTTURA - C15;                   2) INSERIRE VALORE ISEE – C 9;                                                                              3) COMPARTECIPAZIONE MENSILE RISULTANTE - C20                                             </t>
    </r>
  </si>
  <si>
    <t>Costo effettivo annuo struttura</t>
  </si>
  <si>
    <t>Costo servizio CSE</t>
  </si>
  <si>
    <t>% comparteciazione al 100% del costo del servizio</t>
  </si>
  <si>
    <t>Costo annuo utenza</t>
  </si>
  <si>
    <t>Servizio CDD</t>
  </si>
  <si>
    <t>QUOTA MASSIMA DI COMPARTECIPAZIONE</t>
  </si>
  <si>
    <t>100 % DEL COSTO MEDIO DEL SERVIZIO</t>
  </si>
  <si>
    <t>SAD</t>
  </si>
  <si>
    <t>Precedente</t>
  </si>
  <si>
    <t>Nuovo</t>
  </si>
  <si>
    <t>Base</t>
  </si>
  <si>
    <t>Rapporto</t>
  </si>
  <si>
    <t>ISEE MIN</t>
  </si>
  <si>
    <t>ISEE MAX</t>
  </si>
  <si>
    <t>Importo Min</t>
  </si>
  <si>
    <t>Importo Max</t>
  </si>
  <si>
    <t>%Max</t>
  </si>
  <si>
    <t>%Min</t>
  </si>
  <si>
    <t>ADH</t>
  </si>
  <si>
    <t>Servizio SFA</t>
  </si>
  <si>
    <t>Costo servizio SFA</t>
  </si>
  <si>
    <r>
      <t xml:space="preserve">Istruzioni: </t>
    </r>
    <r>
      <rPr>
        <b/>
        <sz val="10"/>
        <rFont val="Arial"/>
        <family val="2"/>
        <charset val="1"/>
      </rPr>
      <t xml:space="preserve">1) Inserire ISEE utente - C9; 2) compartecipazione mensile a carico dell'untente - C20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</si>
</sst>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 &quot;* #,##0.00_-;&quot;-€ &quot;* #,##0.00_-;_-&quot;€ &quot;* \-??_-;_-@_-"/>
    <numFmt numFmtId="165" formatCode="_-* #,##0.00_-;\-* #,##0.00_-;_-* \-??_-;_-@_-"/>
    <numFmt numFmtId="166" formatCode="&quot;€ &quot;#,##0.00"/>
    <numFmt numFmtId="167" formatCode="&quot;€ &quot;#,##0.00;&quot;-€ &quot;#,##0.00"/>
    <numFmt numFmtId="168" formatCode="0.0%"/>
    <numFmt numFmtId="169" formatCode="&quot;€ &quot;#,##0.000000;&quot;-€ &quot;#,##0.000000"/>
    <numFmt numFmtId="170" formatCode="#,##0.00&quot; €&quot;;\-#,##0.00&quot; €&quot;"/>
    <numFmt numFmtId="171" formatCode="[$€-410]\ #,##0.00;[Red]\-[$€-410]\ #,##0.00"/>
  </numFmts>
  <fonts count="10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trike/>
      <sz val="10"/>
      <color rgb="FFFFFFFF"/>
      <name val="Arial"/>
      <family val="2"/>
      <charset val="1"/>
    </font>
    <font>
      <sz val="12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99330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D9D9D9"/>
      </patternFill>
    </fill>
    <fill>
      <patternFill patternType="solid">
        <fgColor rgb="FF003366"/>
        <bgColor rgb="FF004586"/>
      </patternFill>
    </fill>
    <fill>
      <patternFill patternType="solid">
        <fgColor rgb="FF00FF00"/>
        <bgColor rgb="FF33CC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/>
    <xf numFmtId="165" fontId="1" fillId="0" borderId="0" applyBorder="0" applyProtection="0"/>
    <xf numFmtId="9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5" fontId="1" fillId="0" borderId="0" applyBorder="0" applyProtection="0"/>
    <xf numFmtId="0" fontId="1" fillId="0" borderId="0"/>
    <xf numFmtId="9" fontId="1" fillId="0" borderId="0" applyBorder="0" applyProtection="0"/>
    <xf numFmtId="9" fontId="1" fillId="0" borderId="0" applyBorder="0" applyProtection="0"/>
  </cellStyleXfs>
  <cellXfs count="47">
    <xf numFmtId="0" fontId="0" fillId="0" borderId="0" xfId="0"/>
    <xf numFmtId="0" fontId="3" fillId="4" borderId="0" xfId="0" applyFont="1" applyFill="1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2" fillId="5" borderId="2" xfId="0" applyFont="1" applyFill="1" applyBorder="1"/>
    <xf numFmtId="0" fontId="0" fillId="5" borderId="2" xfId="0" applyFill="1" applyBorder="1"/>
    <xf numFmtId="9" fontId="0" fillId="0" borderId="2" xfId="0" applyNumberFormat="1" applyBorder="1"/>
    <xf numFmtId="10" fontId="1" fillId="0" borderId="2" xfId="1" applyNumberFormat="1" applyBorder="1" applyProtection="1"/>
    <xf numFmtId="166" fontId="2" fillId="0" borderId="2" xfId="0" applyNumberFormat="1" applyFont="1" applyBorder="1"/>
    <xf numFmtId="167" fontId="0" fillId="2" borderId="2" xfId="1" applyNumberFormat="1" applyFont="1" applyFill="1" applyBorder="1" applyProtection="1"/>
    <xf numFmtId="166" fontId="0" fillId="0" borderId="0" xfId="0" applyNumberFormat="1"/>
    <xf numFmtId="164" fontId="0" fillId="0" borderId="0" xfId="3" applyFont="1" applyBorder="1" applyProtection="1"/>
    <xf numFmtId="168" fontId="0" fillId="0" borderId="0" xfId="2" applyNumberFormat="1" applyFont="1" applyBorder="1" applyProtection="1"/>
    <xf numFmtId="10" fontId="0" fillId="0" borderId="0" xfId="0" applyNumberFormat="1"/>
    <xf numFmtId="164" fontId="0" fillId="0" borderId="0" xfId="0" applyNumberFormat="1"/>
    <xf numFmtId="10" fontId="1" fillId="0" borderId="0" xfId="0" applyNumberFormat="1" applyFont="1"/>
    <xf numFmtId="9" fontId="0" fillId="0" borderId="0" xfId="0" applyNumberFormat="1"/>
    <xf numFmtId="10" fontId="0" fillId="0" borderId="2" xfId="0" applyNumberFormat="1" applyBorder="1"/>
    <xf numFmtId="10" fontId="0" fillId="0" borderId="0" xfId="2" applyNumberFormat="1" applyFont="1" applyBorder="1" applyProtection="1"/>
    <xf numFmtId="169" fontId="0" fillId="2" borderId="2" xfId="1" applyNumberFormat="1" applyFont="1" applyFill="1" applyBorder="1" applyProtection="1"/>
    <xf numFmtId="0" fontId="1" fillId="0" borderId="0" xfId="0" applyFont="1"/>
    <xf numFmtId="167" fontId="0" fillId="0" borderId="0" xfId="0" applyNumberFormat="1"/>
    <xf numFmtId="167" fontId="1" fillId="0" borderId="0" xfId="0" applyNumberFormat="1" applyFont="1"/>
    <xf numFmtId="0" fontId="2" fillId="5" borderId="2" xfId="0" applyFont="1" applyFill="1" applyBorder="1" applyAlignment="1">
      <alignment wrapText="1"/>
    </xf>
    <xf numFmtId="170" fontId="0" fillId="0" borderId="0" xfId="0" applyNumberFormat="1"/>
    <xf numFmtId="170" fontId="0" fillId="6" borderId="2" xfId="0" applyNumberFormat="1" applyFill="1" applyBorder="1"/>
    <xf numFmtId="171" fontId="1" fillId="0" borderId="0" xfId="0" applyNumberFormat="1" applyFont="1"/>
    <xf numFmtId="0" fontId="3" fillId="7" borderId="0" xfId="0" applyFont="1" applyFill="1"/>
    <xf numFmtId="0" fontId="8" fillId="7" borderId="0" xfId="0" applyFont="1" applyFill="1"/>
    <xf numFmtId="0" fontId="0" fillId="0" borderId="3" xfId="0" applyBorder="1"/>
    <xf numFmtId="0" fontId="9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0" fillId="8" borderId="5" xfId="0" applyFill="1" applyBorder="1"/>
    <xf numFmtId="0" fontId="0" fillId="0" borderId="5" xfId="0" applyBorder="1"/>
    <xf numFmtId="9" fontId="0" fillId="0" borderId="4" xfId="0" applyNumberFormat="1" applyBorder="1"/>
    <xf numFmtId="10" fontId="0" fillId="0" borderId="5" xfId="2" applyNumberFormat="1" applyFont="1" applyBorder="1" applyProtection="1"/>
    <xf numFmtId="0" fontId="1" fillId="0" borderId="6" xfId="0" applyFont="1" applyBorder="1"/>
    <xf numFmtId="10" fontId="0" fillId="0" borderId="6" xfId="0" applyNumberFormat="1" applyBorder="1"/>
    <xf numFmtId="0" fontId="0" fillId="0" borderId="6" xfId="0" applyBorder="1"/>
    <xf numFmtId="10" fontId="0" fillId="0" borderId="7" xfId="2" applyNumberFormat="1" applyFont="1" applyBorder="1" applyProtection="1"/>
    <xf numFmtId="0" fontId="0" fillId="5" borderId="2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11">
    <cellStyle name="Euro" xfId="3" xr:uid="{00000000-0005-0000-0000-000006000000}"/>
    <cellStyle name="Euro 2" xfId="4" xr:uid="{00000000-0005-0000-0000-000007000000}"/>
    <cellStyle name="Euro 3" xfId="5" xr:uid="{00000000-0005-0000-0000-000008000000}"/>
    <cellStyle name="Migliaia" xfId="1" builtinId="3"/>
    <cellStyle name="Migliaia 2" xfId="6" xr:uid="{00000000-0005-0000-0000-000009000000}"/>
    <cellStyle name="Migliaia 3" xfId="7" xr:uid="{00000000-0005-0000-0000-00000A000000}"/>
    <cellStyle name="Normale" xfId="0" builtinId="0"/>
    <cellStyle name="Normale 2" xfId="8" xr:uid="{00000000-0005-0000-0000-00000B000000}"/>
    <cellStyle name="Percentuale" xfId="2" builtinId="5"/>
    <cellStyle name="Percentuale 2" xfId="9" xr:uid="{00000000-0005-0000-0000-00000C000000}"/>
    <cellStyle name="Percentuale 3" xfId="10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45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SFA!$F$25:$F$69</c:f>
              <c:numCache>
                <c:formatCode>_-"€ "* #,##0.00_-;"-€ "* #,##0.00_-;_-"€ "* \-??_-;_-@_-</c:formatCode>
                <c:ptCount val="45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16000</c:v>
                </c:pt>
                <c:pt idx="31">
                  <c:v>17000</c:v>
                </c:pt>
                <c:pt idx="32">
                  <c:v>18000</c:v>
                </c:pt>
                <c:pt idx="33">
                  <c:v>19000</c:v>
                </c:pt>
                <c:pt idx="34">
                  <c:v>20000</c:v>
                </c:pt>
                <c:pt idx="35">
                  <c:v>21000</c:v>
                </c:pt>
                <c:pt idx="36">
                  <c:v>22000</c:v>
                </c:pt>
                <c:pt idx="37">
                  <c:v>23000</c:v>
                </c:pt>
                <c:pt idx="38">
                  <c:v>24000</c:v>
                </c:pt>
                <c:pt idx="39">
                  <c:v>25000</c:v>
                </c:pt>
                <c:pt idx="40">
                  <c:v>26000</c:v>
                </c:pt>
                <c:pt idx="41">
                  <c:v>27000</c:v>
                </c:pt>
                <c:pt idx="42">
                  <c:v>28000</c:v>
                </c:pt>
                <c:pt idx="43">
                  <c:v>29000</c:v>
                </c:pt>
                <c:pt idx="44">
                  <c:v>30000</c:v>
                </c:pt>
              </c:numCache>
            </c:numRef>
          </c:cat>
          <c:val>
            <c:numRef>
              <c:f>SFA!$G$25:$G$69</c:f>
              <c:numCache>
                <c:formatCode>0.00%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4.1666666666666664E-2</c:v>
                </c:pt>
                <c:pt idx="7">
                  <c:v>8.3333333333333329E-2</c:v>
                </c:pt>
                <c:pt idx="8">
                  <c:v>0.125</c:v>
                </c:pt>
                <c:pt idx="9">
                  <c:v>0.16666666666666666</c:v>
                </c:pt>
                <c:pt idx="10">
                  <c:v>0.20833333333333334</c:v>
                </c:pt>
                <c:pt idx="11">
                  <c:v>0.25</c:v>
                </c:pt>
                <c:pt idx="12">
                  <c:v>0.29166666666666669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0.41666666666666669</c:v>
                </c:pt>
                <c:pt idx="16">
                  <c:v>0.45833333333333331</c:v>
                </c:pt>
                <c:pt idx="17">
                  <c:v>0.5</c:v>
                </c:pt>
                <c:pt idx="18">
                  <c:v>0.54166666666666663</c:v>
                </c:pt>
                <c:pt idx="19">
                  <c:v>0.58333333333333337</c:v>
                </c:pt>
                <c:pt idx="20">
                  <c:v>0.625</c:v>
                </c:pt>
                <c:pt idx="21">
                  <c:v>0.66666666666666663</c:v>
                </c:pt>
                <c:pt idx="22">
                  <c:v>0.70833333333333337</c:v>
                </c:pt>
                <c:pt idx="23">
                  <c:v>0.75</c:v>
                </c:pt>
                <c:pt idx="24">
                  <c:v>0.79166666666666663</c:v>
                </c:pt>
                <c:pt idx="25">
                  <c:v>0.83333333333333337</c:v>
                </c:pt>
                <c:pt idx="26">
                  <c:v>0.875</c:v>
                </c:pt>
                <c:pt idx="27">
                  <c:v>0.91666666666666663</c:v>
                </c:pt>
                <c:pt idx="28">
                  <c:v>0.95833333333333337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8-41C3-BC15-3C73F2DE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8086388"/>
        <c:axId val="22104604"/>
      </c:lineChart>
      <c:catAx>
        <c:axId val="8086388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22104604"/>
        <c:crosses val="autoZero"/>
        <c:auto val="1"/>
        <c:lblAlgn val="ctr"/>
        <c:lblOffset val="100"/>
        <c:noMultiLvlLbl val="1"/>
      </c:catAx>
      <c:valAx>
        <c:axId val="2210460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808638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'CSE '!$F$25:$F$69</c:f>
              <c:numCache>
                <c:formatCode>_-"€ "* #,##0.00_-;"-€ "* #,##0.00_-;_-"€ "* \-??_-;_-@_-</c:formatCode>
                <c:ptCount val="45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16000</c:v>
                </c:pt>
                <c:pt idx="31">
                  <c:v>17000</c:v>
                </c:pt>
                <c:pt idx="32">
                  <c:v>18000</c:v>
                </c:pt>
                <c:pt idx="33">
                  <c:v>19000</c:v>
                </c:pt>
                <c:pt idx="34">
                  <c:v>20000</c:v>
                </c:pt>
                <c:pt idx="35">
                  <c:v>21000</c:v>
                </c:pt>
                <c:pt idx="36">
                  <c:v>22000</c:v>
                </c:pt>
                <c:pt idx="37">
                  <c:v>23000</c:v>
                </c:pt>
                <c:pt idx="38">
                  <c:v>24000</c:v>
                </c:pt>
                <c:pt idx="39">
                  <c:v>25000</c:v>
                </c:pt>
                <c:pt idx="40">
                  <c:v>26000</c:v>
                </c:pt>
                <c:pt idx="41">
                  <c:v>27000</c:v>
                </c:pt>
                <c:pt idx="42">
                  <c:v>28000</c:v>
                </c:pt>
                <c:pt idx="43">
                  <c:v>29000</c:v>
                </c:pt>
                <c:pt idx="44">
                  <c:v>30000</c:v>
                </c:pt>
              </c:numCache>
            </c:numRef>
          </c:cat>
          <c:val>
            <c:numRef>
              <c:f>'CSE '!$G$25:$G$69</c:f>
              <c:numCache>
                <c:formatCode>0.00%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4.1666666666666664E-2</c:v>
                </c:pt>
                <c:pt idx="7">
                  <c:v>8.3333333333333329E-2</c:v>
                </c:pt>
                <c:pt idx="8">
                  <c:v>0.125</c:v>
                </c:pt>
                <c:pt idx="9">
                  <c:v>0.16666666666666666</c:v>
                </c:pt>
                <c:pt idx="10">
                  <c:v>0.20833333333333334</c:v>
                </c:pt>
                <c:pt idx="11">
                  <c:v>0.25</c:v>
                </c:pt>
                <c:pt idx="12">
                  <c:v>0.29166666666666669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0.41666666666666669</c:v>
                </c:pt>
                <c:pt idx="16">
                  <c:v>0.45833333333333331</c:v>
                </c:pt>
                <c:pt idx="17">
                  <c:v>0.5</c:v>
                </c:pt>
                <c:pt idx="18">
                  <c:v>0.54166666666666663</c:v>
                </c:pt>
                <c:pt idx="19">
                  <c:v>0.58333333333333337</c:v>
                </c:pt>
                <c:pt idx="20">
                  <c:v>0.625</c:v>
                </c:pt>
                <c:pt idx="21">
                  <c:v>0.66666666666666663</c:v>
                </c:pt>
                <c:pt idx="22">
                  <c:v>0.70833333333333337</c:v>
                </c:pt>
                <c:pt idx="23">
                  <c:v>0.75</c:v>
                </c:pt>
                <c:pt idx="24">
                  <c:v>0.79166666666666663</c:v>
                </c:pt>
                <c:pt idx="25">
                  <c:v>0.83333333333333337</c:v>
                </c:pt>
                <c:pt idx="26">
                  <c:v>0.875</c:v>
                </c:pt>
                <c:pt idx="27">
                  <c:v>0.91666666666666663</c:v>
                </c:pt>
                <c:pt idx="28">
                  <c:v>0.95833333333333337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8-4A75-8642-5F70D88C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8086388"/>
        <c:axId val="22104604"/>
      </c:lineChart>
      <c:catAx>
        <c:axId val="8086388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22104604"/>
        <c:crosses val="autoZero"/>
        <c:auto val="1"/>
        <c:lblAlgn val="ctr"/>
        <c:lblOffset val="100"/>
        <c:noMultiLvlLbl val="1"/>
      </c:catAx>
      <c:valAx>
        <c:axId val="2210460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808638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CDD!$F$25:$F$69</c:f>
              <c:numCache>
                <c:formatCode>_-"€ "* #,##0.00_-;"-€ "* #,##0.00_-;_-"€ "* \-??_-;_-@_-</c:formatCode>
                <c:ptCount val="45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16000</c:v>
                </c:pt>
                <c:pt idx="31">
                  <c:v>17000</c:v>
                </c:pt>
                <c:pt idx="32">
                  <c:v>18000</c:v>
                </c:pt>
                <c:pt idx="33">
                  <c:v>19000</c:v>
                </c:pt>
                <c:pt idx="34">
                  <c:v>20000</c:v>
                </c:pt>
                <c:pt idx="35">
                  <c:v>21000</c:v>
                </c:pt>
                <c:pt idx="36">
                  <c:v>22000</c:v>
                </c:pt>
                <c:pt idx="37">
                  <c:v>23000</c:v>
                </c:pt>
                <c:pt idx="38">
                  <c:v>24000</c:v>
                </c:pt>
                <c:pt idx="39">
                  <c:v>25000</c:v>
                </c:pt>
                <c:pt idx="40">
                  <c:v>26000</c:v>
                </c:pt>
                <c:pt idx="41">
                  <c:v>27000</c:v>
                </c:pt>
                <c:pt idx="42">
                  <c:v>28000</c:v>
                </c:pt>
                <c:pt idx="43">
                  <c:v>29000</c:v>
                </c:pt>
                <c:pt idx="44">
                  <c:v>30000</c:v>
                </c:pt>
              </c:numCache>
            </c:numRef>
          </c:cat>
          <c:val>
            <c:numRef>
              <c:f>CDD!$G$25:$G$69</c:f>
              <c:numCache>
                <c:formatCode>0.00%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4.1666666666666664E-2</c:v>
                </c:pt>
                <c:pt idx="7">
                  <c:v>8.3333333333333329E-2</c:v>
                </c:pt>
                <c:pt idx="8">
                  <c:v>0.125</c:v>
                </c:pt>
                <c:pt idx="9">
                  <c:v>0.16666666666666666</c:v>
                </c:pt>
                <c:pt idx="10">
                  <c:v>0.20833333333333334</c:v>
                </c:pt>
                <c:pt idx="11">
                  <c:v>0.25</c:v>
                </c:pt>
                <c:pt idx="12">
                  <c:v>0.29166666666666669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0.41666666666666669</c:v>
                </c:pt>
                <c:pt idx="16">
                  <c:v>0.45833333333333331</c:v>
                </c:pt>
                <c:pt idx="17">
                  <c:v>0.5</c:v>
                </c:pt>
                <c:pt idx="18">
                  <c:v>0.54166666666666663</c:v>
                </c:pt>
                <c:pt idx="19">
                  <c:v>0.58333333333333337</c:v>
                </c:pt>
                <c:pt idx="20">
                  <c:v>0.625</c:v>
                </c:pt>
                <c:pt idx="21">
                  <c:v>0.66666666666666663</c:v>
                </c:pt>
                <c:pt idx="22">
                  <c:v>0.70833333333333337</c:v>
                </c:pt>
                <c:pt idx="23">
                  <c:v>0.75</c:v>
                </c:pt>
                <c:pt idx="24">
                  <c:v>0.79166666666666663</c:v>
                </c:pt>
                <c:pt idx="25">
                  <c:v>0.83333333333333337</c:v>
                </c:pt>
                <c:pt idx="26">
                  <c:v>0.875</c:v>
                </c:pt>
                <c:pt idx="27">
                  <c:v>0.91666666666666663</c:v>
                </c:pt>
                <c:pt idx="28">
                  <c:v>0.95833333333333337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8-4BD4-A0FA-9C8A36C8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46992401"/>
        <c:axId val="31255631"/>
      </c:lineChart>
      <c:catAx>
        <c:axId val="46992401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31255631"/>
        <c:crosses val="autoZero"/>
        <c:auto val="1"/>
        <c:lblAlgn val="ctr"/>
        <c:lblOffset val="100"/>
        <c:noMultiLvlLbl val="1"/>
      </c:catAx>
      <c:valAx>
        <c:axId val="3125563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4699240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494640</xdr:colOff>
      <xdr:row>24</xdr:row>
      <xdr:rowOff>11160</xdr:rowOff>
    </xdr:from>
    <xdr:to>
      <xdr:col>21</xdr:col>
      <xdr:colOff>451440</xdr:colOff>
      <xdr:row>58</xdr:row>
      <xdr:rowOff>78120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1C95268-C631-4527-979A-0249F2767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44D1F738-7A1E-53AF-9E93-11ACB9D180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FFE6175-BFE2-9664-254A-40BB2B9D20D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1097280</xdr:colOff>
      <xdr:row>55</xdr:row>
      <xdr:rowOff>15240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892324D-D100-F89A-6851-9B967C2D6A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1097280</xdr:colOff>
      <xdr:row>55</xdr:row>
      <xdr:rowOff>15240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3B5B828-C21D-8801-1963-9A6D243242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62AF7D07-80DB-A451-0AD6-2156B8A827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8C071E2-5486-12F1-66BD-FA05F60C0C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494640</xdr:colOff>
      <xdr:row>24</xdr:row>
      <xdr:rowOff>11160</xdr:rowOff>
    </xdr:from>
    <xdr:to>
      <xdr:col>21</xdr:col>
      <xdr:colOff>451440</xdr:colOff>
      <xdr:row>58</xdr:row>
      <xdr:rowOff>78120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90F3F705-4459-8B5F-75E9-DC19290E40B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2C222CFF-6E90-7866-CE28-8C75A78AB1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1097280</xdr:colOff>
      <xdr:row>55</xdr:row>
      <xdr:rowOff>30480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FB123B5-AB49-85EC-D8F0-D182A368CB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1097280</xdr:colOff>
      <xdr:row>55</xdr:row>
      <xdr:rowOff>30480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A903578-B1F8-3CC8-64FB-D6BFB09902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AEE8165-FC08-F253-DA60-7362DFE432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57</xdr:row>
      <xdr:rowOff>19050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781B7DA-C47C-2E78-A54B-16A633909A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462240</xdr:colOff>
      <xdr:row>24</xdr:row>
      <xdr:rowOff>60840</xdr:rowOff>
    </xdr:from>
    <xdr:to>
      <xdr:col>23</xdr:col>
      <xdr:colOff>455400</xdr:colOff>
      <xdr:row>63</xdr:row>
      <xdr:rowOff>68760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476250</xdr:colOff>
      <xdr:row>58</xdr:row>
      <xdr:rowOff>19050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476250</xdr:colOff>
      <xdr:row>58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D7AD395-2391-2058-615A-6DDF55AF72C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213360</xdr:colOff>
      <xdr:row>56</xdr:row>
      <xdr:rowOff>38100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CC6F763-85E9-8BFD-71A6-4BB64C4623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476250</xdr:colOff>
      <xdr:row>58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E4FA3ED-EC52-C197-F291-75A420B497A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8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0.7109375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6" x14ac:dyDescent="0.2">
      <c r="B1" s="44" t="s">
        <v>0</v>
      </c>
      <c r="C1" s="44"/>
      <c r="D1" s="44"/>
      <c r="E1" s="44"/>
    </row>
    <row r="2" spans="2:6" x14ac:dyDescent="0.2">
      <c r="B2" s="45" t="s">
        <v>1</v>
      </c>
      <c r="C2" s="45"/>
      <c r="D2" s="45"/>
      <c r="E2" s="45"/>
    </row>
    <row r="3" spans="2:6" ht="21.75" customHeight="1" x14ac:dyDescent="0.2">
      <c r="B3" s="1" t="s">
        <v>2</v>
      </c>
      <c r="C3" s="1"/>
      <c r="D3" s="1"/>
      <c r="E3" s="1"/>
      <c r="F3" s="1"/>
    </row>
    <row r="4" spans="2:6" x14ac:dyDescent="0.2">
      <c r="B4" s="2"/>
    </row>
    <row r="6" spans="2:6" x14ac:dyDescent="0.2">
      <c r="B6" s="3" t="s">
        <v>3</v>
      </c>
      <c r="C6" s="4">
        <v>3000</v>
      </c>
    </row>
    <row r="7" spans="2:6" x14ac:dyDescent="0.2">
      <c r="B7" s="3" t="s">
        <v>4</v>
      </c>
      <c r="C7" s="4">
        <v>25000</v>
      </c>
    </row>
    <row r="8" spans="2:6" x14ac:dyDescent="0.2">
      <c r="B8" s="2"/>
    </row>
    <row r="9" spans="2:6" x14ac:dyDescent="0.2">
      <c r="B9" s="5" t="s">
        <v>5</v>
      </c>
      <c r="C9" s="6">
        <v>3100</v>
      </c>
    </row>
    <row r="10" spans="2:6" x14ac:dyDescent="0.2">
      <c r="B10" s="2"/>
    </row>
    <row r="11" spans="2:6" x14ac:dyDescent="0.2">
      <c r="B11" s="3" t="s">
        <v>6</v>
      </c>
      <c r="C11" s="7">
        <v>1</v>
      </c>
    </row>
    <row r="12" spans="2:6" x14ac:dyDescent="0.2">
      <c r="B12" s="3" t="s">
        <v>7</v>
      </c>
      <c r="C12" s="7">
        <v>5.2600000000000001E-2</v>
      </c>
    </row>
    <row r="13" spans="2:6" x14ac:dyDescent="0.2">
      <c r="B13" s="2"/>
    </row>
    <row r="14" spans="2:6" x14ac:dyDescent="0.2">
      <c r="B14" s="2"/>
    </row>
    <row r="15" spans="2:6" x14ac:dyDescent="0.2">
      <c r="B15" s="2"/>
    </row>
    <row r="16" spans="2:6" x14ac:dyDescent="0.2">
      <c r="B16" s="2"/>
    </row>
    <row r="17" spans="2:11" x14ac:dyDescent="0.2">
      <c r="B17" s="3" t="s">
        <v>8</v>
      </c>
      <c r="C17" s="8">
        <f>($C$12)+((C9-$C$6)*($C$11-$C$12)/($C$7-$C$6))</f>
        <v>5.6906363636363637E-2</v>
      </c>
    </row>
    <row r="18" spans="2:11" x14ac:dyDescent="0.2">
      <c r="B18" s="2"/>
    </row>
    <row r="19" spans="2:11" x14ac:dyDescent="0.2">
      <c r="B19" s="3" t="s">
        <v>9</v>
      </c>
      <c r="C19" s="9">
        <v>16</v>
      </c>
    </row>
    <row r="20" spans="2:11" x14ac:dyDescent="0.2">
      <c r="B20" s="3" t="s">
        <v>10</v>
      </c>
      <c r="C20" s="10">
        <f>IF(C9&lt;=3000,1,IF(C9&gt;C7,C19,C19*C17))</f>
        <v>0.91050181818181819</v>
      </c>
    </row>
    <row r="21" spans="2:11" x14ac:dyDescent="0.2">
      <c r="B21" s="2"/>
      <c r="C21" s="11"/>
    </row>
    <row r="23" spans="2:11" x14ac:dyDescent="0.2">
      <c r="J23" s="12"/>
    </row>
    <row r="24" spans="2:11" x14ac:dyDescent="0.2">
      <c r="F24" s="2" t="s">
        <v>11</v>
      </c>
      <c r="G24" s="2" t="s">
        <v>12</v>
      </c>
      <c r="J24" s="12"/>
      <c r="K24" s="13"/>
    </row>
    <row r="25" spans="2:11" x14ac:dyDescent="0.2">
      <c r="F25" s="12">
        <v>1000</v>
      </c>
      <c r="G25" s="14">
        <f t="shared" ref="G25:G60" si="0">IF(F25&lt;=$C$6,$C$12,IF(F25&gt;=$C$7,$C$11,$C$12+((F25-$C$6)*($C$11-$C$12)/($C$7-$C$6))))</f>
        <v>5.2600000000000001E-2</v>
      </c>
      <c r="J25" s="12"/>
      <c r="K25" s="13"/>
    </row>
    <row r="26" spans="2:11" x14ac:dyDescent="0.2">
      <c r="F26" s="12">
        <v>1500</v>
      </c>
      <c r="G26" s="14">
        <f t="shared" si="0"/>
        <v>5.2600000000000001E-2</v>
      </c>
      <c r="J26" s="12"/>
      <c r="K26" s="13"/>
    </row>
    <row r="27" spans="2:11" x14ac:dyDescent="0.2">
      <c r="F27" s="12">
        <v>2000</v>
      </c>
      <c r="G27" s="14">
        <f t="shared" si="0"/>
        <v>5.2600000000000001E-2</v>
      </c>
      <c r="J27" s="12"/>
      <c r="K27" s="13"/>
    </row>
    <row r="28" spans="2:11" x14ac:dyDescent="0.2">
      <c r="F28" s="12">
        <v>2500</v>
      </c>
      <c r="G28" s="14">
        <f t="shared" si="0"/>
        <v>5.2600000000000001E-2</v>
      </c>
      <c r="J28" s="12"/>
      <c r="K28" s="13"/>
    </row>
    <row r="29" spans="2:11" x14ac:dyDescent="0.2">
      <c r="F29" s="12">
        <v>3000</v>
      </c>
      <c r="G29" s="14">
        <f t="shared" si="0"/>
        <v>5.2600000000000001E-2</v>
      </c>
      <c r="J29" s="12"/>
      <c r="K29" s="13"/>
    </row>
    <row r="30" spans="2:11" x14ac:dyDescent="0.2">
      <c r="F30" s="12">
        <v>3010</v>
      </c>
      <c r="G30" s="14">
        <f t="shared" si="0"/>
        <v>5.3030636363636363E-2</v>
      </c>
      <c r="J30" s="12"/>
      <c r="K30" s="13"/>
    </row>
    <row r="31" spans="2:11" x14ac:dyDescent="0.2">
      <c r="F31" s="12">
        <v>3020</v>
      </c>
      <c r="G31" s="14">
        <f t="shared" si="0"/>
        <v>5.3461272727272725E-2</v>
      </c>
      <c r="J31" s="12"/>
      <c r="K31" s="13"/>
    </row>
    <row r="32" spans="2:11" x14ac:dyDescent="0.2">
      <c r="F32" s="12">
        <v>3030</v>
      </c>
      <c r="G32" s="14">
        <f t="shared" si="0"/>
        <v>5.3891909090909094E-2</v>
      </c>
      <c r="J32" s="12"/>
      <c r="K32" s="13"/>
    </row>
    <row r="33" spans="6:11" x14ac:dyDescent="0.2">
      <c r="F33" s="12">
        <v>5000</v>
      </c>
      <c r="G33" s="14">
        <f t="shared" si="0"/>
        <v>0.13872727272727273</v>
      </c>
      <c r="J33" s="12"/>
      <c r="K33" s="13"/>
    </row>
    <row r="34" spans="6:11" x14ac:dyDescent="0.2">
      <c r="F34" s="12">
        <v>5500</v>
      </c>
      <c r="G34" s="14">
        <f t="shared" si="0"/>
        <v>0.16025909090909091</v>
      </c>
      <c r="J34" s="12"/>
      <c r="K34" s="13"/>
    </row>
    <row r="35" spans="6:11" x14ac:dyDescent="0.2">
      <c r="F35" s="12">
        <v>6000</v>
      </c>
      <c r="G35" s="14">
        <f t="shared" si="0"/>
        <v>0.18179090909090911</v>
      </c>
      <c r="J35" s="12"/>
      <c r="K35" s="13"/>
    </row>
    <row r="36" spans="6:11" x14ac:dyDescent="0.2">
      <c r="F36" s="12">
        <v>6500</v>
      </c>
      <c r="G36" s="14">
        <f t="shared" si="0"/>
        <v>0.20332272727272729</v>
      </c>
      <c r="J36" s="12"/>
      <c r="K36" s="13"/>
    </row>
    <row r="37" spans="6:11" x14ac:dyDescent="0.2">
      <c r="F37" s="12">
        <v>7000</v>
      </c>
      <c r="G37" s="14">
        <f t="shared" si="0"/>
        <v>0.22485454545454545</v>
      </c>
      <c r="J37" s="12"/>
      <c r="K37" s="13"/>
    </row>
    <row r="38" spans="6:11" x14ac:dyDescent="0.2">
      <c r="F38" s="12">
        <v>8000</v>
      </c>
      <c r="G38" s="14">
        <f t="shared" si="0"/>
        <v>0.26791818181818183</v>
      </c>
      <c r="J38" s="12"/>
      <c r="K38" s="13"/>
    </row>
    <row r="39" spans="6:11" x14ac:dyDescent="0.2">
      <c r="F39" s="12">
        <v>9000</v>
      </c>
      <c r="G39" s="14">
        <f t="shared" si="0"/>
        <v>0.31098181818181819</v>
      </c>
      <c r="J39" s="12"/>
      <c r="K39" s="13"/>
    </row>
    <row r="40" spans="6:11" x14ac:dyDescent="0.2">
      <c r="F40" s="12">
        <v>10000</v>
      </c>
      <c r="G40" s="14">
        <f t="shared" si="0"/>
        <v>0.35404545454545455</v>
      </c>
      <c r="J40" s="12"/>
      <c r="K40" s="13"/>
    </row>
    <row r="41" spans="6:11" x14ac:dyDescent="0.2">
      <c r="F41" s="12">
        <v>11000</v>
      </c>
      <c r="G41" s="14">
        <f t="shared" si="0"/>
        <v>0.39710909090909086</v>
      </c>
      <c r="J41" s="12"/>
      <c r="K41" s="13"/>
    </row>
    <row r="42" spans="6:11" x14ac:dyDescent="0.2">
      <c r="F42" s="12">
        <v>12000</v>
      </c>
      <c r="G42" s="14">
        <f t="shared" si="0"/>
        <v>0.44017272727272727</v>
      </c>
      <c r="J42" s="12"/>
      <c r="K42" s="13"/>
    </row>
    <row r="43" spans="6:11" x14ac:dyDescent="0.2">
      <c r="F43" s="12">
        <v>13000</v>
      </c>
      <c r="G43" s="14">
        <f t="shared" si="0"/>
        <v>0.48323636363636363</v>
      </c>
      <c r="J43" s="12"/>
      <c r="K43" s="13"/>
    </row>
    <row r="44" spans="6:11" x14ac:dyDescent="0.2">
      <c r="F44" s="12">
        <v>14000</v>
      </c>
      <c r="G44" s="14">
        <f t="shared" si="0"/>
        <v>0.52629999999999999</v>
      </c>
      <c r="J44" s="12"/>
      <c r="K44" s="13"/>
    </row>
    <row r="45" spans="6:11" x14ac:dyDescent="0.2">
      <c r="F45" s="12">
        <v>15000</v>
      </c>
      <c r="G45" s="14">
        <f t="shared" si="0"/>
        <v>0.56936363636363641</v>
      </c>
      <c r="J45" s="12"/>
      <c r="K45" s="13"/>
    </row>
    <row r="46" spans="6:11" x14ac:dyDescent="0.2">
      <c r="F46" s="12">
        <v>16000</v>
      </c>
      <c r="G46" s="14">
        <f t="shared" si="0"/>
        <v>0.61242727272727271</v>
      </c>
      <c r="J46" s="12"/>
      <c r="K46" s="13"/>
    </row>
    <row r="47" spans="6:11" x14ac:dyDescent="0.2">
      <c r="F47" s="12">
        <v>17000</v>
      </c>
      <c r="G47" s="14">
        <f t="shared" si="0"/>
        <v>0.65549090909090912</v>
      </c>
      <c r="J47" s="12"/>
      <c r="K47" s="13"/>
    </row>
    <row r="48" spans="6:11" x14ac:dyDescent="0.2">
      <c r="F48" s="12">
        <v>18000</v>
      </c>
      <c r="G48" s="14">
        <f t="shared" si="0"/>
        <v>0.69855454545454543</v>
      </c>
      <c r="J48" s="12"/>
      <c r="K48" s="13"/>
    </row>
    <row r="49" spans="6:11" x14ac:dyDescent="0.2">
      <c r="F49" s="12">
        <v>19000</v>
      </c>
      <c r="G49" s="14">
        <f t="shared" si="0"/>
        <v>0.74161818181818173</v>
      </c>
      <c r="J49" s="12"/>
      <c r="K49" s="13"/>
    </row>
    <row r="50" spans="6:11" x14ac:dyDescent="0.2">
      <c r="F50" s="12">
        <v>20000</v>
      </c>
      <c r="G50" s="14">
        <f t="shared" si="0"/>
        <v>0.78468181818181826</v>
      </c>
    </row>
    <row r="51" spans="6:11" x14ac:dyDescent="0.2">
      <c r="F51" s="15">
        <v>21000</v>
      </c>
      <c r="G51" s="14">
        <f t="shared" si="0"/>
        <v>0.82774545454545456</v>
      </c>
    </row>
    <row r="52" spans="6:11" x14ac:dyDescent="0.2">
      <c r="F52" s="15">
        <v>22000</v>
      </c>
      <c r="G52" s="14">
        <f t="shared" si="0"/>
        <v>0.87080909090909098</v>
      </c>
    </row>
    <row r="53" spans="6:11" x14ac:dyDescent="0.2">
      <c r="F53" s="15">
        <v>23000</v>
      </c>
      <c r="G53" s="14">
        <f t="shared" si="0"/>
        <v>0.91387272727272728</v>
      </c>
    </row>
    <row r="54" spans="6:11" x14ac:dyDescent="0.2">
      <c r="F54" s="15">
        <v>24000</v>
      </c>
      <c r="G54" s="14">
        <f t="shared" si="0"/>
        <v>0.9569363636363637</v>
      </c>
    </row>
    <row r="55" spans="6:11" x14ac:dyDescent="0.2">
      <c r="F55" s="15">
        <v>25000</v>
      </c>
      <c r="G55" s="14">
        <f t="shared" si="0"/>
        <v>1</v>
      </c>
    </row>
    <row r="56" spans="6:11" x14ac:dyDescent="0.2">
      <c r="F56" s="15">
        <v>26000</v>
      </c>
      <c r="G56" s="14">
        <f t="shared" si="0"/>
        <v>1</v>
      </c>
    </row>
    <row r="57" spans="6:11" x14ac:dyDescent="0.2">
      <c r="F57" s="15">
        <v>27000</v>
      </c>
      <c r="G57" s="14">
        <f t="shared" si="0"/>
        <v>1</v>
      </c>
    </row>
    <row r="58" spans="6:11" x14ac:dyDescent="0.2">
      <c r="F58" s="15">
        <v>28000</v>
      </c>
      <c r="G58" s="14">
        <f t="shared" si="0"/>
        <v>1</v>
      </c>
    </row>
    <row r="59" spans="6:11" x14ac:dyDescent="0.2">
      <c r="F59" s="15">
        <v>29000</v>
      </c>
      <c r="G59" s="14">
        <f t="shared" si="0"/>
        <v>1</v>
      </c>
    </row>
    <row r="60" spans="6:11" x14ac:dyDescent="0.2">
      <c r="F60" s="15">
        <v>30000</v>
      </c>
      <c r="G60" s="14">
        <f t="shared" si="0"/>
        <v>1</v>
      </c>
    </row>
    <row r="61" spans="6:11" x14ac:dyDescent="0.2">
      <c r="F61" s="15"/>
    </row>
    <row r="62" spans="6:11" x14ac:dyDescent="0.2">
      <c r="F62" s="15"/>
    </row>
    <row r="63" spans="6:11" x14ac:dyDescent="0.2">
      <c r="F63" s="15"/>
    </row>
    <row r="64" spans="6:11" x14ac:dyDescent="0.2">
      <c r="F64" s="15"/>
    </row>
    <row r="65" spans="6:6" x14ac:dyDescent="0.2">
      <c r="F65" s="15"/>
    </row>
    <row r="66" spans="6:6" x14ac:dyDescent="0.2">
      <c r="F66" s="15"/>
    </row>
    <row r="67" spans="6:6" x14ac:dyDescent="0.2">
      <c r="F67" s="15"/>
    </row>
    <row r="68" spans="6:6" x14ac:dyDescent="0.2">
      <c r="F68" s="15"/>
    </row>
  </sheetData>
  <mergeCells count="2">
    <mergeCell ref="B1:E1"/>
    <mergeCell ref="B2:E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04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0.7109375" customWidth="1"/>
    <col min="4" max="4" width="12.4257812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8" x14ac:dyDescent="0.2">
      <c r="B1" s="44" t="s">
        <v>0</v>
      </c>
      <c r="C1" s="44"/>
      <c r="D1" s="44"/>
      <c r="E1" s="44"/>
    </row>
    <row r="2" spans="2:8" x14ac:dyDescent="0.2">
      <c r="B2" s="45" t="s">
        <v>13</v>
      </c>
      <c r="C2" s="45"/>
      <c r="D2" s="45"/>
      <c r="E2" s="45"/>
    </row>
    <row r="3" spans="2:8" ht="21.75" customHeight="1" x14ac:dyDescent="0.2">
      <c r="B3" s="1" t="s">
        <v>2</v>
      </c>
      <c r="C3" s="1"/>
      <c r="D3" s="1"/>
      <c r="E3" s="1"/>
      <c r="F3" s="1"/>
    </row>
    <row r="4" spans="2:8" x14ac:dyDescent="0.2">
      <c r="B4" s="2"/>
    </row>
    <row r="6" spans="2:8" x14ac:dyDescent="0.2">
      <c r="B6" s="3" t="s">
        <v>3</v>
      </c>
      <c r="C6" s="4">
        <v>3000</v>
      </c>
    </row>
    <row r="7" spans="2:8" x14ac:dyDescent="0.2">
      <c r="B7" s="3" t="s">
        <v>4</v>
      </c>
      <c r="C7" s="4">
        <v>25000</v>
      </c>
    </row>
    <row r="8" spans="2:8" x14ac:dyDescent="0.2">
      <c r="B8" s="2"/>
    </row>
    <row r="9" spans="2:8" x14ac:dyDescent="0.2">
      <c r="B9" s="5" t="s">
        <v>5</v>
      </c>
      <c r="C9" s="6">
        <v>3020</v>
      </c>
      <c r="H9" s="16"/>
    </row>
    <row r="10" spans="2:8" x14ac:dyDescent="0.2">
      <c r="B10" s="2"/>
    </row>
    <row r="11" spans="2:8" x14ac:dyDescent="0.2">
      <c r="B11" s="3" t="s">
        <v>6</v>
      </c>
      <c r="C11" s="7">
        <v>1</v>
      </c>
      <c r="F11" s="17"/>
    </row>
    <row r="12" spans="2:8" x14ac:dyDescent="0.2">
      <c r="B12" s="3" t="s">
        <v>7</v>
      </c>
      <c r="C12" s="18">
        <v>5.2600000000000001E-2</v>
      </c>
      <c r="F12" s="19"/>
    </row>
    <row r="13" spans="2:8" x14ac:dyDescent="0.2">
      <c r="B13" s="2"/>
    </row>
    <row r="14" spans="2:8" x14ac:dyDescent="0.2">
      <c r="B14" s="2"/>
    </row>
    <row r="15" spans="2:8" x14ac:dyDescent="0.2">
      <c r="B15" s="2"/>
    </row>
    <row r="16" spans="2:8" x14ac:dyDescent="0.2">
      <c r="B16" s="2"/>
    </row>
    <row r="17" spans="2:11" x14ac:dyDescent="0.2">
      <c r="B17" s="3" t="s">
        <v>8</v>
      </c>
      <c r="C17" s="8">
        <f>($C$12)+((C9-$C$6)*($C$11-$C$12)/($C$7-$C$6))</f>
        <v>5.3461272727272725E-2</v>
      </c>
    </row>
    <row r="18" spans="2:11" x14ac:dyDescent="0.2">
      <c r="B18" s="2"/>
    </row>
    <row r="19" spans="2:11" x14ac:dyDescent="0.2">
      <c r="B19" s="3" t="s">
        <v>9</v>
      </c>
      <c r="C19" s="9">
        <v>19</v>
      </c>
    </row>
    <row r="20" spans="2:11" x14ac:dyDescent="0.2">
      <c r="B20" s="3" t="s">
        <v>10</v>
      </c>
      <c r="C20" s="20">
        <f>IF(C9&lt;=3000,1,IF(C9&gt;C7,C19,C19*C17))</f>
        <v>1.0157641818181817</v>
      </c>
    </row>
    <row r="21" spans="2:11" x14ac:dyDescent="0.2">
      <c r="B21" s="2"/>
      <c r="C21" s="11"/>
    </row>
    <row r="23" spans="2:11" x14ac:dyDescent="0.2">
      <c r="B23" s="21"/>
      <c r="C23" s="21"/>
      <c r="D23" s="22"/>
      <c r="J23" s="12"/>
    </row>
    <row r="24" spans="2:11" x14ac:dyDescent="0.2">
      <c r="B24" s="23"/>
      <c r="C24" s="23"/>
      <c r="D24" s="22"/>
      <c r="F24" s="2" t="s">
        <v>11</v>
      </c>
      <c r="G24" s="2" t="s">
        <v>12</v>
      </c>
      <c r="J24" s="12"/>
      <c r="K24" s="13"/>
    </row>
    <row r="25" spans="2:11" x14ac:dyDescent="0.2">
      <c r="B25" s="22"/>
      <c r="C25" s="22"/>
      <c r="D25" s="22"/>
      <c r="F25" s="12">
        <v>1000</v>
      </c>
      <c r="G25" s="14">
        <f t="shared" ref="G25:G60" si="0">IF(F25&lt;=$C$6,$C$12,IF(F25&gt;=$C$7,$C$11,$C$12+((F25-$C$6)*($C$11-$C$12)/($C$7-$C$6))))</f>
        <v>5.2600000000000001E-2</v>
      </c>
      <c r="J25" s="12"/>
      <c r="K25" s="13"/>
    </row>
    <row r="26" spans="2:11" x14ac:dyDescent="0.2">
      <c r="B26" s="22"/>
      <c r="C26" s="22"/>
      <c r="D26" s="22"/>
      <c r="F26" s="12">
        <v>1500</v>
      </c>
      <c r="G26" s="14">
        <f t="shared" si="0"/>
        <v>5.2600000000000001E-2</v>
      </c>
      <c r="J26" s="12"/>
      <c r="K26" s="13"/>
    </row>
    <row r="27" spans="2:11" x14ac:dyDescent="0.2">
      <c r="B27" s="22"/>
      <c r="C27" s="22"/>
      <c r="D27" s="22"/>
      <c r="F27" s="12">
        <v>2000</v>
      </c>
      <c r="G27" s="14">
        <f t="shared" si="0"/>
        <v>5.2600000000000001E-2</v>
      </c>
      <c r="J27" s="12"/>
      <c r="K27" s="13"/>
    </row>
    <row r="28" spans="2:11" x14ac:dyDescent="0.2">
      <c r="B28" s="22"/>
      <c r="C28" s="22"/>
      <c r="D28" s="22"/>
      <c r="F28" s="12">
        <v>2500</v>
      </c>
      <c r="G28" s="14">
        <f t="shared" si="0"/>
        <v>5.2600000000000001E-2</v>
      </c>
      <c r="J28" s="12"/>
      <c r="K28" s="13"/>
    </row>
    <row r="29" spans="2:11" x14ac:dyDescent="0.2">
      <c r="B29" s="22"/>
      <c r="C29" s="22"/>
      <c r="D29" s="22"/>
      <c r="F29" s="12">
        <v>3000</v>
      </c>
      <c r="G29" s="14">
        <f t="shared" si="0"/>
        <v>5.2600000000000001E-2</v>
      </c>
      <c r="J29" s="12"/>
      <c r="K29" s="13"/>
    </row>
    <row r="30" spans="2:11" x14ac:dyDescent="0.2">
      <c r="B30" s="22"/>
      <c r="C30" s="22"/>
      <c r="D30" s="22"/>
      <c r="F30" s="12">
        <v>3500</v>
      </c>
      <c r="G30" s="14">
        <f t="shared" si="0"/>
        <v>7.4131818181818188E-2</v>
      </c>
      <c r="J30" s="12"/>
      <c r="K30" s="13"/>
    </row>
    <row r="31" spans="2:11" x14ac:dyDescent="0.2">
      <c r="B31" s="22"/>
      <c r="C31" s="22"/>
      <c r="D31" s="22"/>
      <c r="F31" s="12">
        <v>4000</v>
      </c>
      <c r="G31" s="14">
        <f t="shared" si="0"/>
        <v>9.5663636363636367E-2</v>
      </c>
      <c r="J31" s="12"/>
      <c r="K31" s="13"/>
    </row>
    <row r="32" spans="2:11" x14ac:dyDescent="0.2">
      <c r="B32" s="22"/>
      <c r="C32" s="22"/>
      <c r="D32" s="22"/>
      <c r="F32" s="12">
        <v>4500</v>
      </c>
      <c r="G32" s="14">
        <f t="shared" si="0"/>
        <v>0.11719545454545455</v>
      </c>
      <c r="J32" s="12"/>
      <c r="K32" s="13"/>
    </row>
    <row r="33" spans="2:11" x14ac:dyDescent="0.2">
      <c r="B33" s="22"/>
      <c r="C33" s="22"/>
      <c r="D33" s="22"/>
      <c r="F33" s="12">
        <v>5000</v>
      </c>
      <c r="G33" s="14">
        <f t="shared" si="0"/>
        <v>0.13872727272727273</v>
      </c>
      <c r="J33" s="12"/>
      <c r="K33" s="13"/>
    </row>
    <row r="34" spans="2:11" x14ac:dyDescent="0.2">
      <c r="B34" s="22"/>
      <c r="C34" s="22"/>
      <c r="D34" s="22"/>
      <c r="F34" s="12">
        <v>5500</v>
      </c>
      <c r="G34" s="14">
        <f t="shared" si="0"/>
        <v>0.16025909090909091</v>
      </c>
      <c r="J34" s="12"/>
      <c r="K34" s="13"/>
    </row>
    <row r="35" spans="2:11" x14ac:dyDescent="0.2">
      <c r="B35" s="22"/>
      <c r="C35" s="22"/>
      <c r="D35" s="22"/>
      <c r="F35" s="12">
        <v>6000</v>
      </c>
      <c r="G35" s="14">
        <f t="shared" si="0"/>
        <v>0.18179090909090911</v>
      </c>
      <c r="J35" s="12"/>
      <c r="K35" s="13"/>
    </row>
    <row r="36" spans="2:11" x14ac:dyDescent="0.2">
      <c r="B36" s="22"/>
      <c r="C36" s="22"/>
      <c r="D36" s="22"/>
      <c r="F36" s="12">
        <v>6500</v>
      </c>
      <c r="G36" s="14">
        <f t="shared" si="0"/>
        <v>0.20332272727272729</v>
      </c>
      <c r="J36" s="12"/>
      <c r="K36" s="13"/>
    </row>
    <row r="37" spans="2:11" x14ac:dyDescent="0.2">
      <c r="B37" s="22"/>
      <c r="C37" s="22"/>
      <c r="D37" s="22"/>
      <c r="F37" s="12">
        <v>7000</v>
      </c>
      <c r="G37" s="14">
        <f t="shared" si="0"/>
        <v>0.22485454545454545</v>
      </c>
      <c r="J37" s="12"/>
      <c r="K37" s="13"/>
    </row>
    <row r="38" spans="2:11" x14ac:dyDescent="0.2">
      <c r="B38" s="22"/>
      <c r="C38" s="22"/>
      <c r="D38" s="22"/>
      <c r="F38" s="12">
        <v>8000</v>
      </c>
      <c r="G38" s="14">
        <f t="shared" si="0"/>
        <v>0.26791818181818183</v>
      </c>
      <c r="J38" s="12"/>
      <c r="K38" s="13"/>
    </row>
    <row r="39" spans="2:11" x14ac:dyDescent="0.2">
      <c r="B39" s="22"/>
      <c r="C39" s="22"/>
      <c r="D39" s="22"/>
      <c r="F39" s="12">
        <v>9000</v>
      </c>
      <c r="G39" s="14">
        <f t="shared" si="0"/>
        <v>0.31098181818181819</v>
      </c>
      <c r="J39" s="12"/>
      <c r="K39" s="13"/>
    </row>
    <row r="40" spans="2:11" x14ac:dyDescent="0.2">
      <c r="B40" s="22"/>
      <c r="C40" s="22"/>
      <c r="D40" s="22"/>
      <c r="F40" s="12">
        <v>10000</v>
      </c>
      <c r="G40" s="14">
        <f t="shared" si="0"/>
        <v>0.35404545454545455</v>
      </c>
      <c r="J40" s="12"/>
      <c r="K40" s="13"/>
    </row>
    <row r="41" spans="2:11" x14ac:dyDescent="0.2">
      <c r="B41" s="22"/>
      <c r="C41" s="22"/>
      <c r="D41" s="22"/>
      <c r="F41" s="12">
        <v>11000</v>
      </c>
      <c r="G41" s="14">
        <f t="shared" si="0"/>
        <v>0.39710909090909086</v>
      </c>
      <c r="J41" s="12"/>
      <c r="K41" s="13"/>
    </row>
    <row r="42" spans="2:11" x14ac:dyDescent="0.2">
      <c r="B42" s="22"/>
      <c r="C42" s="22"/>
      <c r="D42" s="22"/>
      <c r="F42" s="12">
        <v>12000</v>
      </c>
      <c r="G42" s="14">
        <f t="shared" si="0"/>
        <v>0.44017272727272727</v>
      </c>
      <c r="J42" s="12"/>
      <c r="K42" s="13"/>
    </row>
    <row r="43" spans="2:11" x14ac:dyDescent="0.2">
      <c r="B43" s="22"/>
      <c r="C43" s="22"/>
      <c r="D43" s="22"/>
      <c r="F43" s="12">
        <v>13000</v>
      </c>
      <c r="G43" s="14">
        <f t="shared" si="0"/>
        <v>0.48323636363636363</v>
      </c>
      <c r="J43" s="12"/>
      <c r="K43" s="13"/>
    </row>
    <row r="44" spans="2:11" x14ac:dyDescent="0.2">
      <c r="B44" s="22"/>
      <c r="C44" s="22"/>
      <c r="D44" s="22"/>
      <c r="F44" s="12">
        <v>14000</v>
      </c>
      <c r="G44" s="14">
        <f t="shared" si="0"/>
        <v>0.52629999999999999</v>
      </c>
      <c r="J44" s="12"/>
      <c r="K44" s="13"/>
    </row>
    <row r="45" spans="2:11" x14ac:dyDescent="0.2">
      <c r="B45" s="22"/>
      <c r="C45" s="22"/>
      <c r="D45" s="22"/>
      <c r="F45" s="12">
        <v>15000</v>
      </c>
      <c r="G45" s="14">
        <f t="shared" si="0"/>
        <v>0.56936363636363641</v>
      </c>
      <c r="J45" s="12"/>
      <c r="K45" s="13"/>
    </row>
    <row r="46" spans="2:11" x14ac:dyDescent="0.2">
      <c r="B46" s="22"/>
      <c r="C46" s="22"/>
      <c r="D46" s="22"/>
      <c r="F46" s="12">
        <v>16000</v>
      </c>
      <c r="G46" s="14">
        <f t="shared" si="0"/>
        <v>0.61242727272727271</v>
      </c>
      <c r="J46" s="12"/>
      <c r="K46" s="13"/>
    </row>
    <row r="47" spans="2:11" x14ac:dyDescent="0.2">
      <c r="B47" s="22"/>
      <c r="C47" s="22"/>
      <c r="D47" s="22"/>
      <c r="F47" s="12">
        <v>17000</v>
      </c>
      <c r="G47" s="14">
        <f t="shared" si="0"/>
        <v>0.65549090909090912</v>
      </c>
      <c r="J47" s="12"/>
      <c r="K47" s="13"/>
    </row>
    <row r="48" spans="2:11" x14ac:dyDescent="0.2">
      <c r="B48" s="22"/>
      <c r="C48" s="22"/>
      <c r="D48" s="22"/>
      <c r="F48" s="12">
        <v>18000</v>
      </c>
      <c r="G48" s="14">
        <f t="shared" si="0"/>
        <v>0.69855454545454543</v>
      </c>
      <c r="J48" s="12"/>
      <c r="K48" s="13"/>
    </row>
    <row r="49" spans="2:11" x14ac:dyDescent="0.2">
      <c r="B49" s="22"/>
      <c r="C49" s="22"/>
      <c r="D49" s="22"/>
      <c r="F49" s="12">
        <v>19000</v>
      </c>
      <c r="G49" s="14">
        <f t="shared" si="0"/>
        <v>0.74161818181818173</v>
      </c>
      <c r="J49" s="12"/>
      <c r="K49" s="13"/>
    </row>
    <row r="50" spans="2:11" x14ac:dyDescent="0.2">
      <c r="B50" s="22"/>
      <c r="C50" s="22"/>
      <c r="D50" s="22"/>
      <c r="F50" s="12">
        <v>20000</v>
      </c>
      <c r="G50" s="14">
        <f t="shared" si="0"/>
        <v>0.78468181818181826</v>
      </c>
    </row>
    <row r="51" spans="2:11" x14ac:dyDescent="0.2">
      <c r="B51" s="22"/>
      <c r="C51" s="22"/>
      <c r="D51" s="22"/>
      <c r="F51" s="15">
        <v>21000</v>
      </c>
      <c r="G51" s="14">
        <f t="shared" si="0"/>
        <v>0.82774545454545456</v>
      </c>
    </row>
    <row r="52" spans="2:11" x14ac:dyDescent="0.2">
      <c r="B52" s="22"/>
      <c r="C52" s="22"/>
      <c r="D52" s="22"/>
      <c r="F52" s="15">
        <v>22000</v>
      </c>
      <c r="G52" s="14">
        <f t="shared" si="0"/>
        <v>0.87080909090909098</v>
      </c>
    </row>
    <row r="53" spans="2:11" x14ac:dyDescent="0.2">
      <c r="B53" s="22"/>
      <c r="C53" s="22"/>
      <c r="D53" s="22"/>
      <c r="F53" s="15">
        <v>23000</v>
      </c>
      <c r="G53" s="14">
        <f t="shared" si="0"/>
        <v>0.91387272727272728</v>
      </c>
    </row>
    <row r="54" spans="2:11" x14ac:dyDescent="0.2">
      <c r="B54" s="22"/>
      <c r="C54" s="22"/>
      <c r="D54" s="22"/>
      <c r="F54" s="15">
        <v>24000</v>
      </c>
      <c r="G54" s="14">
        <f t="shared" si="0"/>
        <v>0.9569363636363637</v>
      </c>
    </row>
    <row r="55" spans="2:11" x14ac:dyDescent="0.2">
      <c r="B55" s="22"/>
      <c r="C55" s="22"/>
      <c r="D55" s="22"/>
      <c r="F55" s="15">
        <v>25000</v>
      </c>
      <c r="G55" s="14">
        <f t="shared" si="0"/>
        <v>1</v>
      </c>
    </row>
    <row r="56" spans="2:11" x14ac:dyDescent="0.2">
      <c r="B56" s="22"/>
      <c r="C56" s="22"/>
      <c r="D56" s="22"/>
      <c r="F56" s="15">
        <v>26000</v>
      </c>
      <c r="G56" s="14">
        <f t="shared" si="0"/>
        <v>1</v>
      </c>
    </row>
    <row r="57" spans="2:11" x14ac:dyDescent="0.2">
      <c r="B57" s="22"/>
      <c r="C57" s="22"/>
      <c r="D57" s="22"/>
      <c r="F57" s="15">
        <v>27000</v>
      </c>
      <c r="G57" s="14">
        <f t="shared" si="0"/>
        <v>1</v>
      </c>
    </row>
    <row r="58" spans="2:11" x14ac:dyDescent="0.2">
      <c r="B58" s="22"/>
      <c r="C58" s="22"/>
      <c r="D58" s="22"/>
      <c r="F58" s="15">
        <v>28000</v>
      </c>
      <c r="G58" s="14">
        <f t="shared" si="0"/>
        <v>1</v>
      </c>
    </row>
    <row r="59" spans="2:11" x14ac:dyDescent="0.2">
      <c r="B59" s="22"/>
      <c r="C59" s="22"/>
      <c r="D59" s="22"/>
      <c r="F59" s="15">
        <v>29000</v>
      </c>
      <c r="G59" s="14">
        <f t="shared" si="0"/>
        <v>1</v>
      </c>
    </row>
    <row r="60" spans="2:11" x14ac:dyDescent="0.2">
      <c r="B60" s="22"/>
      <c r="C60" s="22"/>
      <c r="D60" s="22"/>
      <c r="F60" s="15">
        <v>30000</v>
      </c>
      <c r="G60" s="14">
        <f t="shared" si="0"/>
        <v>1</v>
      </c>
    </row>
    <row r="61" spans="2:11" x14ac:dyDescent="0.2">
      <c r="B61" s="22"/>
      <c r="C61" s="22"/>
      <c r="D61" s="22"/>
      <c r="F61" s="15"/>
    </row>
    <row r="62" spans="2:11" x14ac:dyDescent="0.2">
      <c r="B62" s="22"/>
      <c r="C62" s="22"/>
      <c r="D62" s="22"/>
      <c r="F62" s="15"/>
    </row>
    <row r="63" spans="2:11" x14ac:dyDescent="0.2">
      <c r="B63" s="22"/>
      <c r="C63" s="22"/>
      <c r="D63" s="22"/>
      <c r="F63" s="15"/>
    </row>
    <row r="64" spans="2:11" x14ac:dyDescent="0.2">
      <c r="B64" s="22"/>
      <c r="C64" s="22"/>
      <c r="D64" s="22"/>
      <c r="F64" s="15"/>
    </row>
    <row r="65" spans="2:6" x14ac:dyDescent="0.2">
      <c r="B65" s="22"/>
      <c r="C65" s="22"/>
      <c r="D65" s="22"/>
      <c r="F65" s="15"/>
    </row>
    <row r="66" spans="2:6" x14ac:dyDescent="0.2">
      <c r="B66" s="22"/>
      <c r="C66" s="22"/>
      <c r="D66" s="22"/>
      <c r="F66" s="15"/>
    </row>
    <row r="67" spans="2:6" x14ac:dyDescent="0.2">
      <c r="B67" s="22"/>
      <c r="C67" s="22"/>
      <c r="D67" s="22"/>
      <c r="F67" s="15"/>
    </row>
    <row r="68" spans="2:6" x14ac:dyDescent="0.2">
      <c r="B68" s="22"/>
      <c r="C68" s="22"/>
      <c r="D68" s="22"/>
      <c r="F68" s="15"/>
    </row>
    <row r="69" spans="2:6" x14ac:dyDescent="0.2">
      <c r="B69" s="22"/>
      <c r="C69" s="22"/>
      <c r="D69" s="22"/>
    </row>
    <row r="70" spans="2:6" x14ac:dyDescent="0.2">
      <c r="B70" s="22"/>
      <c r="C70" s="22"/>
      <c r="D70" s="22"/>
    </row>
    <row r="71" spans="2:6" x14ac:dyDescent="0.2">
      <c r="B71" s="22"/>
      <c r="C71" s="22"/>
      <c r="D71" s="22"/>
    </row>
    <row r="72" spans="2:6" x14ac:dyDescent="0.2">
      <c r="B72" s="22"/>
      <c r="C72" s="22"/>
      <c r="D72" s="22"/>
    </row>
    <row r="73" spans="2:6" x14ac:dyDescent="0.2">
      <c r="B73" s="22"/>
      <c r="C73" s="22"/>
      <c r="D73" s="22"/>
    </row>
    <row r="74" spans="2:6" x14ac:dyDescent="0.2">
      <c r="B74" s="22"/>
      <c r="C74" s="22"/>
      <c r="D74" s="22"/>
    </row>
    <row r="75" spans="2:6" x14ac:dyDescent="0.2">
      <c r="B75" s="22"/>
      <c r="C75" s="22"/>
      <c r="D75" s="22"/>
    </row>
    <row r="76" spans="2:6" x14ac:dyDescent="0.2">
      <c r="B76" s="22"/>
      <c r="C76" s="22"/>
      <c r="D76" s="22"/>
    </row>
    <row r="77" spans="2:6" x14ac:dyDescent="0.2">
      <c r="B77" s="22"/>
      <c r="C77" s="22"/>
      <c r="D77" s="22"/>
    </row>
    <row r="78" spans="2:6" x14ac:dyDescent="0.2">
      <c r="B78" s="22"/>
      <c r="C78" s="22"/>
      <c r="D78" s="22"/>
    </row>
    <row r="79" spans="2:6" x14ac:dyDescent="0.2">
      <c r="B79" s="22"/>
      <c r="C79" s="22"/>
      <c r="D79" s="22"/>
    </row>
    <row r="80" spans="2:6" x14ac:dyDescent="0.2">
      <c r="B80" s="22"/>
      <c r="C80" s="22"/>
      <c r="D80" s="22"/>
    </row>
    <row r="81" spans="2:4" x14ac:dyDescent="0.2">
      <c r="B81" s="22"/>
      <c r="C81" s="22"/>
      <c r="D81" s="22"/>
    </row>
    <row r="82" spans="2:4" x14ac:dyDescent="0.2">
      <c r="B82" s="22"/>
      <c r="C82" s="22"/>
      <c r="D82" s="22"/>
    </row>
    <row r="83" spans="2:4" x14ac:dyDescent="0.2">
      <c r="B83" s="22"/>
      <c r="C83" s="22"/>
      <c r="D83" s="22"/>
    </row>
    <row r="84" spans="2:4" x14ac:dyDescent="0.2">
      <c r="B84" s="22"/>
      <c r="C84" s="22"/>
      <c r="D84" s="22"/>
    </row>
    <row r="85" spans="2:4" x14ac:dyDescent="0.2">
      <c r="B85" s="22"/>
      <c r="C85" s="22"/>
      <c r="D85" s="22"/>
    </row>
    <row r="86" spans="2:4" x14ac:dyDescent="0.2">
      <c r="B86" s="22"/>
      <c r="C86" s="22"/>
      <c r="D86" s="22"/>
    </row>
    <row r="87" spans="2:4" x14ac:dyDescent="0.2">
      <c r="B87" s="22"/>
      <c r="C87" s="22"/>
      <c r="D87" s="22"/>
    </row>
    <row r="88" spans="2:4" x14ac:dyDescent="0.2">
      <c r="B88" s="22"/>
      <c r="C88" s="22"/>
      <c r="D88" s="22"/>
    </row>
    <row r="89" spans="2:4" x14ac:dyDescent="0.2">
      <c r="B89" s="22"/>
      <c r="C89" s="22"/>
      <c r="D89" s="22"/>
    </row>
    <row r="90" spans="2:4" x14ac:dyDescent="0.2">
      <c r="B90" s="22"/>
      <c r="C90" s="22"/>
      <c r="D90" s="22"/>
    </row>
    <row r="91" spans="2:4" x14ac:dyDescent="0.2">
      <c r="B91" s="22"/>
      <c r="C91" s="22"/>
      <c r="D91" s="22"/>
    </row>
    <row r="92" spans="2:4" x14ac:dyDescent="0.2">
      <c r="B92" s="22"/>
      <c r="C92" s="22"/>
      <c r="D92" s="22"/>
    </row>
    <row r="93" spans="2:4" x14ac:dyDescent="0.2">
      <c r="B93" s="22"/>
      <c r="C93" s="22"/>
      <c r="D93" s="22"/>
    </row>
    <row r="94" spans="2:4" x14ac:dyDescent="0.2">
      <c r="B94" s="22"/>
      <c r="C94" s="22"/>
      <c r="D94" s="22"/>
    </row>
    <row r="95" spans="2:4" x14ac:dyDescent="0.2">
      <c r="B95" s="22"/>
      <c r="C95" s="22"/>
      <c r="D95" s="22"/>
    </row>
    <row r="96" spans="2:4" x14ac:dyDescent="0.2">
      <c r="B96" s="22"/>
      <c r="C96" s="22"/>
      <c r="D96" s="22"/>
    </row>
    <row r="97" spans="2:4" x14ac:dyDescent="0.2">
      <c r="B97" s="22"/>
      <c r="C97" s="22"/>
      <c r="D97" s="22"/>
    </row>
    <row r="98" spans="2:4" x14ac:dyDescent="0.2">
      <c r="B98" s="22"/>
      <c r="C98" s="22"/>
      <c r="D98" s="22"/>
    </row>
    <row r="99" spans="2:4" x14ac:dyDescent="0.2">
      <c r="B99" s="22"/>
      <c r="C99" s="22"/>
      <c r="D99" s="22"/>
    </row>
    <row r="100" spans="2:4" x14ac:dyDescent="0.2">
      <c r="B100" s="22"/>
      <c r="C100" s="22"/>
      <c r="D100" s="22"/>
    </row>
    <row r="101" spans="2:4" x14ac:dyDescent="0.2">
      <c r="B101" s="22"/>
      <c r="C101" s="22"/>
      <c r="D101" s="22"/>
    </row>
    <row r="102" spans="2:4" x14ac:dyDescent="0.2">
      <c r="B102" s="22"/>
      <c r="C102" s="22"/>
      <c r="D102" s="22"/>
    </row>
    <row r="103" spans="2:4" x14ac:dyDescent="0.2">
      <c r="B103" s="22"/>
      <c r="C103" s="22"/>
      <c r="D103" s="22"/>
    </row>
    <row r="104" spans="2:4" x14ac:dyDescent="0.2">
      <c r="B104" s="22"/>
      <c r="C104" s="22"/>
      <c r="D104" s="22"/>
    </row>
    <row r="105" spans="2:4" x14ac:dyDescent="0.2">
      <c r="B105" s="22"/>
      <c r="C105" s="22"/>
      <c r="D105" s="22"/>
    </row>
    <row r="106" spans="2:4" x14ac:dyDescent="0.2">
      <c r="B106" s="22"/>
      <c r="C106" s="22"/>
      <c r="D106" s="22"/>
    </row>
    <row r="107" spans="2:4" x14ac:dyDescent="0.2">
      <c r="B107" s="22"/>
      <c r="C107" s="22"/>
      <c r="D107" s="22"/>
    </row>
    <row r="108" spans="2:4" x14ac:dyDescent="0.2">
      <c r="B108" s="22"/>
      <c r="C108" s="22"/>
      <c r="D108" s="22"/>
    </row>
    <row r="109" spans="2:4" x14ac:dyDescent="0.2">
      <c r="B109" s="22"/>
      <c r="C109" s="22"/>
      <c r="D109" s="22"/>
    </row>
    <row r="110" spans="2:4" x14ac:dyDescent="0.2">
      <c r="B110" s="22"/>
      <c r="C110" s="22"/>
      <c r="D110" s="22"/>
    </row>
    <row r="111" spans="2:4" x14ac:dyDescent="0.2">
      <c r="B111" s="22"/>
      <c r="C111" s="22"/>
      <c r="D111" s="22"/>
    </row>
    <row r="112" spans="2:4" x14ac:dyDescent="0.2">
      <c r="B112" s="22"/>
      <c r="C112" s="22"/>
      <c r="D112" s="22"/>
    </row>
    <row r="113" spans="2:4" x14ac:dyDescent="0.2">
      <c r="B113" s="22"/>
      <c r="C113" s="22"/>
      <c r="D113" s="22"/>
    </row>
    <row r="114" spans="2:4" x14ac:dyDescent="0.2">
      <c r="B114" s="22"/>
      <c r="C114" s="22"/>
      <c r="D114" s="22"/>
    </row>
    <row r="115" spans="2:4" x14ac:dyDescent="0.2">
      <c r="B115" s="22"/>
      <c r="C115" s="22"/>
      <c r="D115" s="22"/>
    </row>
    <row r="116" spans="2:4" x14ac:dyDescent="0.2">
      <c r="B116" s="22"/>
      <c r="C116" s="22"/>
      <c r="D116" s="22"/>
    </row>
    <row r="117" spans="2:4" x14ac:dyDescent="0.2">
      <c r="B117" s="22"/>
      <c r="C117" s="22"/>
      <c r="D117" s="22"/>
    </row>
    <row r="118" spans="2:4" x14ac:dyDescent="0.2">
      <c r="B118" s="22"/>
      <c r="C118" s="22"/>
      <c r="D118" s="22"/>
    </row>
    <row r="119" spans="2:4" x14ac:dyDescent="0.2">
      <c r="B119" s="22"/>
      <c r="C119" s="22"/>
      <c r="D119" s="22"/>
    </row>
    <row r="120" spans="2:4" x14ac:dyDescent="0.2">
      <c r="B120" s="22"/>
      <c r="C120" s="22"/>
      <c r="D120" s="22"/>
    </row>
    <row r="121" spans="2:4" x14ac:dyDescent="0.2">
      <c r="B121" s="22"/>
      <c r="C121" s="22"/>
      <c r="D121" s="22"/>
    </row>
    <row r="122" spans="2:4" x14ac:dyDescent="0.2">
      <c r="B122" s="22"/>
      <c r="C122" s="22"/>
      <c r="D122" s="22"/>
    </row>
    <row r="123" spans="2:4" x14ac:dyDescent="0.2">
      <c r="B123" s="22"/>
      <c r="C123" s="22"/>
      <c r="D123" s="22"/>
    </row>
    <row r="124" spans="2:4" x14ac:dyDescent="0.2">
      <c r="B124" s="22"/>
      <c r="C124" s="22"/>
      <c r="D124" s="22"/>
    </row>
    <row r="125" spans="2:4" x14ac:dyDescent="0.2">
      <c r="B125" s="22"/>
      <c r="C125" s="22"/>
      <c r="D125" s="22"/>
    </row>
    <row r="126" spans="2:4" x14ac:dyDescent="0.2">
      <c r="B126" s="22"/>
      <c r="C126" s="22"/>
      <c r="D126" s="22"/>
    </row>
    <row r="127" spans="2:4" x14ac:dyDescent="0.2">
      <c r="B127" s="22"/>
      <c r="C127" s="22"/>
      <c r="D127" s="22"/>
    </row>
    <row r="128" spans="2:4" x14ac:dyDescent="0.2">
      <c r="B128" s="22"/>
      <c r="C128" s="22"/>
      <c r="D128" s="22"/>
    </row>
    <row r="129" spans="2:4" x14ac:dyDescent="0.2">
      <c r="B129" s="22"/>
      <c r="C129" s="22"/>
      <c r="D129" s="22"/>
    </row>
    <row r="130" spans="2:4" x14ac:dyDescent="0.2">
      <c r="B130" s="22"/>
      <c r="C130" s="22"/>
      <c r="D130" s="22"/>
    </row>
    <row r="131" spans="2:4" x14ac:dyDescent="0.2">
      <c r="B131" s="22"/>
      <c r="C131" s="22"/>
      <c r="D131" s="22"/>
    </row>
    <row r="132" spans="2:4" x14ac:dyDescent="0.2">
      <c r="B132" s="22"/>
      <c r="C132" s="22"/>
      <c r="D132" s="22"/>
    </row>
    <row r="133" spans="2:4" x14ac:dyDescent="0.2">
      <c r="B133" s="22"/>
      <c r="C133" s="22"/>
      <c r="D133" s="22"/>
    </row>
    <row r="134" spans="2:4" x14ac:dyDescent="0.2">
      <c r="B134" s="22"/>
      <c r="C134" s="22"/>
      <c r="D134" s="22"/>
    </row>
    <row r="135" spans="2:4" x14ac:dyDescent="0.2">
      <c r="B135" s="22"/>
      <c r="C135" s="22"/>
      <c r="D135" s="22"/>
    </row>
    <row r="136" spans="2:4" x14ac:dyDescent="0.2">
      <c r="B136" s="22"/>
      <c r="C136" s="22"/>
      <c r="D136" s="22"/>
    </row>
    <row r="137" spans="2:4" x14ac:dyDescent="0.2">
      <c r="B137" s="22"/>
      <c r="C137" s="22"/>
      <c r="D137" s="22"/>
    </row>
    <row r="138" spans="2:4" x14ac:dyDescent="0.2">
      <c r="B138" s="22"/>
      <c r="C138" s="22"/>
      <c r="D138" s="22"/>
    </row>
    <row r="139" spans="2:4" x14ac:dyDescent="0.2">
      <c r="B139" s="22"/>
      <c r="C139" s="22"/>
      <c r="D139" s="22"/>
    </row>
    <row r="140" spans="2:4" x14ac:dyDescent="0.2">
      <c r="B140" s="22"/>
      <c r="C140" s="22"/>
      <c r="D140" s="22"/>
    </row>
    <row r="141" spans="2:4" x14ac:dyDescent="0.2">
      <c r="B141" s="22"/>
      <c r="C141" s="22"/>
      <c r="D141" s="22"/>
    </row>
    <row r="142" spans="2:4" x14ac:dyDescent="0.2">
      <c r="B142" s="22"/>
      <c r="C142" s="22"/>
      <c r="D142" s="22"/>
    </row>
    <row r="143" spans="2:4" x14ac:dyDescent="0.2">
      <c r="B143" s="22"/>
      <c r="C143" s="22"/>
      <c r="D143" s="22"/>
    </row>
    <row r="144" spans="2:4" x14ac:dyDescent="0.2">
      <c r="B144" s="22"/>
      <c r="C144" s="22"/>
      <c r="D144" s="22"/>
    </row>
    <row r="145" spans="2:4" x14ac:dyDescent="0.2">
      <c r="B145" s="22"/>
      <c r="C145" s="22"/>
      <c r="D145" s="22"/>
    </row>
    <row r="146" spans="2:4" x14ac:dyDescent="0.2">
      <c r="B146" s="22"/>
      <c r="C146" s="22"/>
      <c r="D146" s="22"/>
    </row>
    <row r="147" spans="2:4" x14ac:dyDescent="0.2">
      <c r="B147" s="22"/>
      <c r="C147" s="22"/>
      <c r="D147" s="22"/>
    </row>
    <row r="148" spans="2:4" x14ac:dyDescent="0.2">
      <c r="B148" s="22"/>
      <c r="C148" s="22"/>
      <c r="D148" s="22"/>
    </row>
    <row r="149" spans="2:4" x14ac:dyDescent="0.2">
      <c r="B149" s="22"/>
      <c r="C149" s="22"/>
      <c r="D149" s="22"/>
    </row>
    <row r="150" spans="2:4" x14ac:dyDescent="0.2">
      <c r="B150" s="22"/>
      <c r="C150" s="22"/>
      <c r="D150" s="22"/>
    </row>
    <row r="151" spans="2:4" x14ac:dyDescent="0.2">
      <c r="B151" s="22"/>
      <c r="C151" s="22"/>
      <c r="D151" s="22"/>
    </row>
    <row r="152" spans="2:4" x14ac:dyDescent="0.2">
      <c r="B152" s="22"/>
      <c r="C152" s="22"/>
      <c r="D152" s="22"/>
    </row>
    <row r="153" spans="2:4" x14ac:dyDescent="0.2">
      <c r="B153" s="22"/>
      <c r="C153" s="22"/>
      <c r="D153" s="22"/>
    </row>
    <row r="154" spans="2:4" x14ac:dyDescent="0.2">
      <c r="B154" s="22"/>
      <c r="C154" s="22"/>
      <c r="D154" s="22"/>
    </row>
    <row r="155" spans="2:4" x14ac:dyDescent="0.2">
      <c r="B155" s="22"/>
      <c r="C155" s="22"/>
      <c r="D155" s="22"/>
    </row>
    <row r="156" spans="2:4" x14ac:dyDescent="0.2">
      <c r="B156" s="22"/>
      <c r="C156" s="22"/>
      <c r="D156" s="22"/>
    </row>
    <row r="157" spans="2:4" x14ac:dyDescent="0.2">
      <c r="B157" s="22"/>
      <c r="C157" s="22"/>
      <c r="D157" s="22"/>
    </row>
    <row r="158" spans="2:4" x14ac:dyDescent="0.2">
      <c r="B158" s="22"/>
      <c r="C158" s="22"/>
      <c r="D158" s="22"/>
    </row>
    <row r="159" spans="2:4" x14ac:dyDescent="0.2">
      <c r="B159" s="22"/>
      <c r="C159" s="22"/>
      <c r="D159" s="22"/>
    </row>
    <row r="160" spans="2:4" x14ac:dyDescent="0.2">
      <c r="B160" s="22"/>
      <c r="C160" s="22"/>
      <c r="D160" s="22"/>
    </row>
    <row r="161" spans="2:4" x14ac:dyDescent="0.2">
      <c r="B161" s="22"/>
      <c r="C161" s="22"/>
      <c r="D161" s="22"/>
    </row>
    <row r="162" spans="2:4" x14ac:dyDescent="0.2">
      <c r="B162" s="22"/>
      <c r="C162" s="22"/>
      <c r="D162" s="22"/>
    </row>
    <row r="163" spans="2:4" x14ac:dyDescent="0.2">
      <c r="B163" s="22"/>
      <c r="C163" s="22"/>
      <c r="D163" s="22"/>
    </row>
    <row r="164" spans="2:4" x14ac:dyDescent="0.2">
      <c r="B164" s="22"/>
      <c r="C164" s="22"/>
      <c r="D164" s="22"/>
    </row>
    <row r="165" spans="2:4" x14ac:dyDescent="0.2">
      <c r="B165" s="22"/>
      <c r="C165" s="22"/>
      <c r="D165" s="22"/>
    </row>
    <row r="166" spans="2:4" x14ac:dyDescent="0.2">
      <c r="B166" s="22"/>
      <c r="C166" s="22"/>
      <c r="D166" s="22"/>
    </row>
    <row r="167" spans="2:4" x14ac:dyDescent="0.2">
      <c r="B167" s="22"/>
      <c r="C167" s="22"/>
      <c r="D167" s="22"/>
    </row>
    <row r="168" spans="2:4" x14ac:dyDescent="0.2">
      <c r="B168" s="22"/>
      <c r="C168" s="22"/>
      <c r="D168" s="22"/>
    </row>
    <row r="169" spans="2:4" x14ac:dyDescent="0.2">
      <c r="B169" s="22"/>
      <c r="C169" s="22"/>
      <c r="D169" s="22"/>
    </row>
    <row r="170" spans="2:4" x14ac:dyDescent="0.2">
      <c r="B170" s="22"/>
      <c r="C170" s="22"/>
      <c r="D170" s="22"/>
    </row>
    <row r="171" spans="2:4" x14ac:dyDescent="0.2">
      <c r="B171" s="22"/>
      <c r="C171" s="22"/>
      <c r="D171" s="22"/>
    </row>
    <row r="172" spans="2:4" x14ac:dyDescent="0.2">
      <c r="B172" s="22"/>
      <c r="C172" s="22"/>
      <c r="D172" s="22"/>
    </row>
    <row r="173" spans="2:4" x14ac:dyDescent="0.2">
      <c r="B173" s="22"/>
      <c r="C173" s="22"/>
      <c r="D173" s="22"/>
    </row>
    <row r="174" spans="2:4" x14ac:dyDescent="0.2">
      <c r="B174" s="22"/>
      <c r="C174" s="22"/>
      <c r="D174" s="22"/>
    </row>
    <row r="175" spans="2:4" x14ac:dyDescent="0.2">
      <c r="B175" s="22"/>
      <c r="C175" s="22"/>
      <c r="D175" s="22"/>
    </row>
    <row r="176" spans="2:4" x14ac:dyDescent="0.2">
      <c r="B176" s="22"/>
      <c r="C176" s="22"/>
      <c r="D176" s="22"/>
    </row>
    <row r="177" spans="2:4" x14ac:dyDescent="0.2">
      <c r="B177" s="22"/>
      <c r="C177" s="22"/>
      <c r="D177" s="22"/>
    </row>
    <row r="178" spans="2:4" x14ac:dyDescent="0.2">
      <c r="B178" s="22"/>
      <c r="C178" s="22"/>
      <c r="D178" s="22"/>
    </row>
    <row r="179" spans="2:4" x14ac:dyDescent="0.2">
      <c r="B179" s="22"/>
      <c r="C179" s="22"/>
      <c r="D179" s="22"/>
    </row>
    <row r="180" spans="2:4" x14ac:dyDescent="0.2">
      <c r="B180" s="22"/>
      <c r="C180" s="22"/>
      <c r="D180" s="22"/>
    </row>
    <row r="181" spans="2:4" x14ac:dyDescent="0.2">
      <c r="B181" s="22"/>
      <c r="C181" s="22"/>
      <c r="D181" s="22"/>
    </row>
    <row r="182" spans="2:4" x14ac:dyDescent="0.2">
      <c r="B182" s="22"/>
      <c r="C182" s="22"/>
      <c r="D182" s="22"/>
    </row>
    <row r="183" spans="2:4" x14ac:dyDescent="0.2">
      <c r="B183" s="22"/>
      <c r="C183" s="22"/>
      <c r="D183" s="22"/>
    </row>
    <row r="184" spans="2:4" x14ac:dyDescent="0.2">
      <c r="B184" s="22"/>
      <c r="C184" s="22"/>
      <c r="D184" s="22"/>
    </row>
    <row r="185" spans="2:4" x14ac:dyDescent="0.2">
      <c r="B185" s="22"/>
      <c r="C185" s="22"/>
      <c r="D185" s="22"/>
    </row>
    <row r="186" spans="2:4" x14ac:dyDescent="0.2">
      <c r="B186" s="22"/>
      <c r="C186" s="22"/>
      <c r="D186" s="22"/>
    </row>
    <row r="187" spans="2:4" x14ac:dyDescent="0.2">
      <c r="B187" s="22"/>
      <c r="C187" s="22"/>
      <c r="D187" s="22"/>
    </row>
    <row r="188" spans="2:4" x14ac:dyDescent="0.2">
      <c r="B188" s="22"/>
      <c r="C188" s="22"/>
      <c r="D188" s="22"/>
    </row>
    <row r="189" spans="2:4" x14ac:dyDescent="0.2">
      <c r="B189" s="22"/>
      <c r="C189" s="22"/>
      <c r="D189" s="22"/>
    </row>
    <row r="190" spans="2:4" x14ac:dyDescent="0.2">
      <c r="B190" s="22"/>
      <c r="C190" s="22"/>
      <c r="D190" s="22"/>
    </row>
    <row r="191" spans="2:4" x14ac:dyDescent="0.2">
      <c r="B191" s="22"/>
      <c r="C191" s="22"/>
      <c r="D191" s="22"/>
    </row>
    <row r="192" spans="2:4" x14ac:dyDescent="0.2">
      <c r="B192" s="22"/>
      <c r="C192" s="22"/>
      <c r="D192" s="22"/>
    </row>
    <row r="193" spans="2:4" x14ac:dyDescent="0.2">
      <c r="B193" s="22"/>
      <c r="C193" s="22"/>
      <c r="D193" s="22"/>
    </row>
    <row r="194" spans="2:4" x14ac:dyDescent="0.2">
      <c r="B194" s="22"/>
      <c r="C194" s="22"/>
      <c r="D194" s="22"/>
    </row>
    <row r="195" spans="2:4" x14ac:dyDescent="0.2">
      <c r="B195" s="22"/>
      <c r="C195" s="22"/>
      <c r="D195" s="22"/>
    </row>
    <row r="196" spans="2:4" x14ac:dyDescent="0.2">
      <c r="B196" s="22"/>
      <c r="C196" s="22"/>
      <c r="D196" s="22"/>
    </row>
    <row r="197" spans="2:4" x14ac:dyDescent="0.2">
      <c r="B197" s="22"/>
      <c r="C197" s="22"/>
      <c r="D197" s="22"/>
    </row>
    <row r="198" spans="2:4" x14ac:dyDescent="0.2">
      <c r="B198" s="22"/>
      <c r="C198" s="22"/>
      <c r="D198" s="22"/>
    </row>
    <row r="199" spans="2:4" x14ac:dyDescent="0.2">
      <c r="B199" s="22"/>
      <c r="C199" s="22"/>
      <c r="D199" s="22"/>
    </row>
    <row r="200" spans="2:4" x14ac:dyDescent="0.2">
      <c r="B200" s="22"/>
      <c r="C200" s="22"/>
      <c r="D200" s="22"/>
    </row>
    <row r="201" spans="2:4" x14ac:dyDescent="0.2">
      <c r="B201" s="22"/>
      <c r="C201" s="22"/>
      <c r="D201" s="22"/>
    </row>
    <row r="202" spans="2:4" x14ac:dyDescent="0.2">
      <c r="B202" s="22"/>
      <c r="C202" s="22"/>
      <c r="D202" s="22"/>
    </row>
    <row r="203" spans="2:4" x14ac:dyDescent="0.2">
      <c r="B203" s="22"/>
      <c r="C203" s="22"/>
      <c r="D203" s="22"/>
    </row>
    <row r="204" spans="2:4" x14ac:dyDescent="0.2">
      <c r="B204" s="22"/>
      <c r="C204" s="22"/>
      <c r="D204" s="22"/>
    </row>
    <row r="205" spans="2:4" x14ac:dyDescent="0.2">
      <c r="B205" s="22"/>
      <c r="C205" s="22"/>
      <c r="D205" s="22"/>
    </row>
    <row r="206" spans="2:4" x14ac:dyDescent="0.2">
      <c r="B206" s="22"/>
      <c r="C206" s="22"/>
      <c r="D206" s="22"/>
    </row>
    <row r="207" spans="2:4" x14ac:dyDescent="0.2">
      <c r="B207" s="22"/>
      <c r="C207" s="22"/>
      <c r="D207" s="22"/>
    </row>
    <row r="208" spans="2:4" x14ac:dyDescent="0.2">
      <c r="B208" s="22"/>
      <c r="C208" s="22"/>
      <c r="D208" s="22"/>
    </row>
    <row r="209" spans="2:4" x14ac:dyDescent="0.2">
      <c r="B209" s="22"/>
      <c r="C209" s="22"/>
      <c r="D209" s="22"/>
    </row>
    <row r="210" spans="2:4" x14ac:dyDescent="0.2">
      <c r="B210" s="22"/>
      <c r="C210" s="22"/>
      <c r="D210" s="22"/>
    </row>
    <row r="211" spans="2:4" x14ac:dyDescent="0.2">
      <c r="B211" s="22"/>
      <c r="C211" s="22"/>
      <c r="D211" s="22"/>
    </row>
    <row r="212" spans="2:4" x14ac:dyDescent="0.2">
      <c r="B212" s="22"/>
      <c r="C212" s="22"/>
      <c r="D212" s="22"/>
    </row>
    <row r="213" spans="2:4" x14ac:dyDescent="0.2">
      <c r="B213" s="22"/>
      <c r="C213" s="22"/>
      <c r="D213" s="22"/>
    </row>
    <row r="214" spans="2:4" x14ac:dyDescent="0.2">
      <c r="B214" s="22"/>
      <c r="C214" s="22"/>
      <c r="D214" s="22"/>
    </row>
    <row r="215" spans="2:4" x14ac:dyDescent="0.2">
      <c r="B215" s="22"/>
      <c r="C215" s="22"/>
      <c r="D215" s="22"/>
    </row>
    <row r="216" spans="2:4" x14ac:dyDescent="0.2">
      <c r="B216" s="22"/>
      <c r="C216" s="22"/>
      <c r="D216" s="22"/>
    </row>
    <row r="217" spans="2:4" x14ac:dyDescent="0.2">
      <c r="B217" s="22"/>
      <c r="C217" s="22"/>
      <c r="D217" s="22"/>
    </row>
    <row r="218" spans="2:4" x14ac:dyDescent="0.2">
      <c r="B218" s="22"/>
      <c r="C218" s="22"/>
      <c r="D218" s="22"/>
    </row>
    <row r="219" spans="2:4" x14ac:dyDescent="0.2">
      <c r="B219" s="22"/>
      <c r="C219" s="22"/>
      <c r="D219" s="22"/>
    </row>
    <row r="220" spans="2:4" x14ac:dyDescent="0.2">
      <c r="B220" s="22"/>
      <c r="C220" s="22"/>
      <c r="D220" s="22"/>
    </row>
    <row r="221" spans="2:4" x14ac:dyDescent="0.2">
      <c r="B221" s="22"/>
      <c r="C221" s="22"/>
      <c r="D221" s="22"/>
    </row>
    <row r="222" spans="2:4" x14ac:dyDescent="0.2">
      <c r="B222" s="22"/>
      <c r="C222" s="22"/>
      <c r="D222" s="22"/>
    </row>
    <row r="223" spans="2:4" x14ac:dyDescent="0.2">
      <c r="B223" s="22"/>
      <c r="C223" s="22"/>
      <c r="D223" s="22"/>
    </row>
    <row r="224" spans="2:4" x14ac:dyDescent="0.2">
      <c r="B224" s="22"/>
      <c r="C224" s="22"/>
      <c r="D224" s="22"/>
    </row>
    <row r="225" spans="2:4" x14ac:dyDescent="0.2">
      <c r="B225" s="22"/>
      <c r="C225" s="22"/>
      <c r="D225" s="22"/>
    </row>
    <row r="226" spans="2:4" x14ac:dyDescent="0.2">
      <c r="B226" s="22"/>
      <c r="C226" s="22"/>
      <c r="D226" s="22"/>
    </row>
    <row r="227" spans="2:4" x14ac:dyDescent="0.2">
      <c r="B227" s="22"/>
      <c r="C227" s="22"/>
      <c r="D227" s="22"/>
    </row>
    <row r="228" spans="2:4" x14ac:dyDescent="0.2">
      <c r="B228" s="22"/>
      <c r="C228" s="22"/>
      <c r="D228" s="22"/>
    </row>
    <row r="229" spans="2:4" x14ac:dyDescent="0.2">
      <c r="B229" s="22"/>
      <c r="C229" s="22"/>
      <c r="D229" s="22"/>
    </row>
    <row r="230" spans="2:4" x14ac:dyDescent="0.2">
      <c r="B230" s="22"/>
      <c r="C230" s="22"/>
      <c r="D230" s="22"/>
    </row>
    <row r="231" spans="2:4" x14ac:dyDescent="0.2">
      <c r="B231" s="22"/>
      <c r="C231" s="22"/>
      <c r="D231" s="22"/>
    </row>
    <row r="232" spans="2:4" x14ac:dyDescent="0.2">
      <c r="B232" s="22"/>
      <c r="C232" s="22"/>
      <c r="D232" s="22"/>
    </row>
    <row r="233" spans="2:4" x14ac:dyDescent="0.2">
      <c r="B233" s="22"/>
      <c r="C233" s="22"/>
      <c r="D233" s="22"/>
    </row>
    <row r="234" spans="2:4" x14ac:dyDescent="0.2">
      <c r="B234" s="22"/>
      <c r="C234" s="22"/>
      <c r="D234" s="22"/>
    </row>
    <row r="235" spans="2:4" x14ac:dyDescent="0.2">
      <c r="B235" s="22"/>
      <c r="C235" s="22"/>
      <c r="D235" s="22"/>
    </row>
    <row r="236" spans="2:4" x14ac:dyDescent="0.2">
      <c r="B236" s="22"/>
      <c r="C236" s="22"/>
      <c r="D236" s="22"/>
    </row>
    <row r="237" spans="2:4" x14ac:dyDescent="0.2">
      <c r="B237" s="22"/>
      <c r="C237" s="22"/>
      <c r="D237" s="22"/>
    </row>
    <row r="238" spans="2:4" x14ac:dyDescent="0.2">
      <c r="B238" s="22"/>
      <c r="C238" s="22"/>
      <c r="D238" s="22"/>
    </row>
    <row r="239" spans="2:4" x14ac:dyDescent="0.2">
      <c r="B239" s="22"/>
      <c r="C239" s="22"/>
      <c r="D239" s="22"/>
    </row>
    <row r="240" spans="2:4" x14ac:dyDescent="0.2">
      <c r="B240" s="22"/>
      <c r="C240" s="22"/>
      <c r="D240" s="22"/>
    </row>
    <row r="241" spans="2:4" x14ac:dyDescent="0.2">
      <c r="B241" s="22"/>
      <c r="C241" s="22"/>
      <c r="D241" s="22"/>
    </row>
    <row r="242" spans="2:4" x14ac:dyDescent="0.2">
      <c r="B242" s="22"/>
      <c r="C242" s="22"/>
      <c r="D242" s="22"/>
    </row>
    <row r="243" spans="2:4" x14ac:dyDescent="0.2">
      <c r="B243" s="22"/>
      <c r="C243" s="22"/>
      <c r="D243" s="22"/>
    </row>
    <row r="244" spans="2:4" x14ac:dyDescent="0.2">
      <c r="B244" s="22"/>
      <c r="C244" s="22"/>
      <c r="D244" s="22"/>
    </row>
    <row r="245" spans="2:4" x14ac:dyDescent="0.2">
      <c r="B245" s="22"/>
      <c r="C245" s="22"/>
      <c r="D245" s="22"/>
    </row>
    <row r="246" spans="2:4" x14ac:dyDescent="0.2">
      <c r="B246" s="22"/>
      <c r="C246" s="22"/>
      <c r="D246" s="22"/>
    </row>
    <row r="247" spans="2:4" x14ac:dyDescent="0.2">
      <c r="B247" s="22"/>
      <c r="C247" s="22"/>
      <c r="D247" s="22"/>
    </row>
    <row r="248" spans="2:4" x14ac:dyDescent="0.2">
      <c r="B248" s="22"/>
      <c r="C248" s="22"/>
      <c r="D248" s="22"/>
    </row>
    <row r="249" spans="2:4" x14ac:dyDescent="0.2">
      <c r="B249" s="22"/>
      <c r="C249" s="22"/>
      <c r="D249" s="22"/>
    </row>
    <row r="250" spans="2:4" x14ac:dyDescent="0.2">
      <c r="B250" s="22"/>
      <c r="C250" s="22"/>
      <c r="D250" s="22"/>
    </row>
    <row r="251" spans="2:4" x14ac:dyDescent="0.2">
      <c r="B251" s="22"/>
      <c r="C251" s="22"/>
      <c r="D251" s="22"/>
    </row>
    <row r="252" spans="2:4" x14ac:dyDescent="0.2">
      <c r="B252" s="22"/>
      <c r="C252" s="22"/>
      <c r="D252" s="22"/>
    </row>
    <row r="253" spans="2:4" x14ac:dyDescent="0.2">
      <c r="B253" s="22"/>
      <c r="C253" s="22"/>
      <c r="D253" s="22"/>
    </row>
    <row r="254" spans="2:4" x14ac:dyDescent="0.2">
      <c r="B254" s="22"/>
      <c r="C254" s="22"/>
      <c r="D254" s="22"/>
    </row>
    <row r="255" spans="2:4" x14ac:dyDescent="0.2">
      <c r="B255" s="22"/>
      <c r="C255" s="22"/>
      <c r="D255" s="22"/>
    </row>
    <row r="256" spans="2:4" x14ac:dyDescent="0.2">
      <c r="B256" s="22"/>
      <c r="C256" s="22"/>
      <c r="D256" s="22"/>
    </row>
    <row r="257" spans="2:4" x14ac:dyDescent="0.2">
      <c r="B257" s="22"/>
      <c r="C257" s="22"/>
      <c r="D257" s="22"/>
    </row>
    <row r="258" spans="2:4" x14ac:dyDescent="0.2">
      <c r="B258" s="22"/>
      <c r="C258" s="22"/>
      <c r="D258" s="22"/>
    </row>
    <row r="259" spans="2:4" x14ac:dyDescent="0.2">
      <c r="B259" s="22"/>
      <c r="C259" s="22"/>
      <c r="D259" s="22"/>
    </row>
    <row r="260" spans="2:4" x14ac:dyDescent="0.2">
      <c r="B260" s="22"/>
      <c r="C260" s="22"/>
      <c r="D260" s="22"/>
    </row>
    <row r="261" spans="2:4" x14ac:dyDescent="0.2">
      <c r="B261" s="22"/>
      <c r="C261" s="22"/>
      <c r="D261" s="22"/>
    </row>
    <row r="262" spans="2:4" x14ac:dyDescent="0.2">
      <c r="B262" s="22"/>
      <c r="C262" s="22"/>
      <c r="D262" s="22"/>
    </row>
    <row r="263" spans="2:4" x14ac:dyDescent="0.2">
      <c r="B263" s="22"/>
      <c r="C263" s="22"/>
      <c r="D263" s="22"/>
    </row>
    <row r="264" spans="2:4" x14ac:dyDescent="0.2">
      <c r="B264" s="22"/>
      <c r="C264" s="22"/>
      <c r="D264" s="22"/>
    </row>
    <row r="265" spans="2:4" x14ac:dyDescent="0.2">
      <c r="B265" s="22"/>
      <c r="C265" s="22"/>
      <c r="D265" s="22"/>
    </row>
    <row r="266" spans="2:4" x14ac:dyDescent="0.2">
      <c r="B266" s="22"/>
      <c r="C266" s="22"/>
      <c r="D266" s="22"/>
    </row>
    <row r="267" spans="2:4" x14ac:dyDescent="0.2">
      <c r="B267" s="22"/>
      <c r="C267" s="22"/>
      <c r="D267" s="22"/>
    </row>
    <row r="268" spans="2:4" x14ac:dyDescent="0.2">
      <c r="B268" s="22"/>
      <c r="C268" s="22"/>
      <c r="D268" s="22"/>
    </row>
    <row r="269" spans="2:4" x14ac:dyDescent="0.2">
      <c r="B269" s="22"/>
      <c r="C269" s="22"/>
      <c r="D269" s="22"/>
    </row>
    <row r="270" spans="2:4" x14ac:dyDescent="0.2">
      <c r="B270" s="22"/>
      <c r="C270" s="22"/>
      <c r="D270" s="22"/>
    </row>
    <row r="271" spans="2:4" x14ac:dyDescent="0.2">
      <c r="B271" s="22"/>
      <c r="C271" s="22"/>
      <c r="D271" s="22"/>
    </row>
    <row r="272" spans="2:4" x14ac:dyDescent="0.2">
      <c r="B272" s="22"/>
      <c r="C272" s="22"/>
      <c r="D272" s="22"/>
    </row>
    <row r="273" spans="2:4" x14ac:dyDescent="0.2">
      <c r="B273" s="22"/>
      <c r="C273" s="22"/>
      <c r="D273" s="22"/>
    </row>
    <row r="274" spans="2:4" x14ac:dyDescent="0.2">
      <c r="B274" s="22"/>
      <c r="C274" s="22"/>
      <c r="D274" s="22"/>
    </row>
    <row r="275" spans="2:4" x14ac:dyDescent="0.2">
      <c r="B275" s="22"/>
      <c r="C275" s="22"/>
      <c r="D275" s="22"/>
    </row>
    <row r="276" spans="2:4" x14ac:dyDescent="0.2">
      <c r="B276" s="22"/>
      <c r="C276" s="22"/>
      <c r="D276" s="22"/>
    </row>
    <row r="277" spans="2:4" x14ac:dyDescent="0.2">
      <c r="B277" s="22"/>
      <c r="C277" s="22"/>
      <c r="D277" s="22"/>
    </row>
    <row r="278" spans="2:4" x14ac:dyDescent="0.2">
      <c r="B278" s="22"/>
      <c r="C278" s="22"/>
      <c r="D278" s="22"/>
    </row>
    <row r="279" spans="2:4" x14ac:dyDescent="0.2">
      <c r="B279" s="22"/>
      <c r="C279" s="22"/>
      <c r="D279" s="22"/>
    </row>
    <row r="280" spans="2:4" x14ac:dyDescent="0.2">
      <c r="B280" s="22"/>
      <c r="C280" s="22"/>
      <c r="D280" s="22"/>
    </row>
    <row r="281" spans="2:4" x14ac:dyDescent="0.2">
      <c r="B281" s="22"/>
      <c r="C281" s="22"/>
      <c r="D281" s="22"/>
    </row>
    <row r="282" spans="2:4" x14ac:dyDescent="0.2">
      <c r="B282" s="22"/>
      <c r="C282" s="22"/>
      <c r="D282" s="22"/>
    </row>
    <row r="283" spans="2:4" x14ac:dyDescent="0.2">
      <c r="B283" s="22"/>
      <c r="C283" s="22"/>
      <c r="D283" s="22"/>
    </row>
    <row r="284" spans="2:4" x14ac:dyDescent="0.2">
      <c r="B284" s="22"/>
      <c r="C284" s="22"/>
      <c r="D284" s="22"/>
    </row>
    <row r="285" spans="2:4" x14ac:dyDescent="0.2">
      <c r="B285" s="22"/>
      <c r="C285" s="22"/>
      <c r="D285" s="22"/>
    </row>
    <row r="286" spans="2:4" x14ac:dyDescent="0.2">
      <c r="B286" s="22"/>
      <c r="C286" s="22"/>
      <c r="D286" s="22"/>
    </row>
    <row r="287" spans="2:4" x14ac:dyDescent="0.2">
      <c r="B287" s="22"/>
      <c r="C287" s="22"/>
      <c r="D287" s="22"/>
    </row>
    <row r="288" spans="2:4" x14ac:dyDescent="0.2">
      <c r="B288" s="22"/>
      <c r="C288" s="22"/>
      <c r="D288" s="22"/>
    </row>
    <row r="289" spans="2:4" x14ac:dyDescent="0.2">
      <c r="B289" s="22"/>
      <c r="C289" s="22"/>
      <c r="D289" s="22"/>
    </row>
    <row r="290" spans="2:4" x14ac:dyDescent="0.2">
      <c r="B290" s="22"/>
      <c r="C290" s="22"/>
      <c r="D290" s="22"/>
    </row>
    <row r="291" spans="2:4" x14ac:dyDescent="0.2">
      <c r="B291" s="22"/>
      <c r="C291" s="22"/>
      <c r="D291" s="22"/>
    </row>
    <row r="292" spans="2:4" x14ac:dyDescent="0.2">
      <c r="B292" s="22"/>
      <c r="C292" s="22"/>
      <c r="D292" s="22"/>
    </row>
    <row r="293" spans="2:4" x14ac:dyDescent="0.2">
      <c r="B293" s="22"/>
      <c r="C293" s="22"/>
      <c r="D293" s="22"/>
    </row>
    <row r="294" spans="2:4" x14ac:dyDescent="0.2">
      <c r="B294" s="22"/>
      <c r="C294" s="22"/>
      <c r="D294" s="22"/>
    </row>
    <row r="295" spans="2:4" x14ac:dyDescent="0.2">
      <c r="B295" s="22"/>
      <c r="C295" s="22"/>
      <c r="D295" s="22"/>
    </row>
    <row r="296" spans="2:4" x14ac:dyDescent="0.2">
      <c r="B296" s="22"/>
      <c r="C296" s="22"/>
      <c r="D296" s="22"/>
    </row>
    <row r="297" spans="2:4" x14ac:dyDescent="0.2">
      <c r="B297" s="22"/>
      <c r="C297" s="22"/>
      <c r="D297" s="22"/>
    </row>
    <row r="298" spans="2:4" x14ac:dyDescent="0.2">
      <c r="B298" s="22"/>
      <c r="C298" s="22"/>
      <c r="D298" s="22"/>
    </row>
    <row r="299" spans="2:4" x14ac:dyDescent="0.2">
      <c r="B299" s="22"/>
      <c r="C299" s="22"/>
      <c r="D299" s="22"/>
    </row>
    <row r="300" spans="2:4" x14ac:dyDescent="0.2">
      <c r="B300" s="22"/>
      <c r="C300" s="22"/>
      <c r="D300" s="22"/>
    </row>
    <row r="301" spans="2:4" x14ac:dyDescent="0.2">
      <c r="B301" s="22"/>
      <c r="C301" s="22"/>
      <c r="D301" s="22"/>
    </row>
    <row r="302" spans="2:4" x14ac:dyDescent="0.2">
      <c r="B302" s="22"/>
      <c r="C302" s="22"/>
      <c r="D302" s="22"/>
    </row>
    <row r="303" spans="2:4" x14ac:dyDescent="0.2">
      <c r="B303" s="22"/>
      <c r="C303" s="22"/>
      <c r="D303" s="22"/>
    </row>
    <row r="304" spans="2:4" x14ac:dyDescent="0.2">
      <c r="B304" s="22"/>
      <c r="C304" s="22"/>
      <c r="D304" s="22"/>
    </row>
    <row r="305" spans="2:4" x14ac:dyDescent="0.2">
      <c r="B305" s="22"/>
      <c r="C305" s="22"/>
      <c r="D305" s="22"/>
    </row>
    <row r="306" spans="2:4" x14ac:dyDescent="0.2">
      <c r="B306" s="22"/>
      <c r="C306" s="22"/>
      <c r="D306" s="22"/>
    </row>
    <row r="307" spans="2:4" x14ac:dyDescent="0.2">
      <c r="B307" s="22"/>
      <c r="C307" s="22"/>
      <c r="D307" s="22"/>
    </row>
    <row r="308" spans="2:4" x14ac:dyDescent="0.2">
      <c r="B308" s="22"/>
      <c r="C308" s="22"/>
      <c r="D308" s="22"/>
    </row>
    <row r="309" spans="2:4" x14ac:dyDescent="0.2">
      <c r="B309" s="22"/>
      <c r="C309" s="22"/>
      <c r="D309" s="22"/>
    </row>
    <row r="310" spans="2:4" x14ac:dyDescent="0.2">
      <c r="B310" s="22"/>
      <c r="C310" s="22"/>
      <c r="D310" s="22"/>
    </row>
    <row r="311" spans="2:4" x14ac:dyDescent="0.2">
      <c r="B311" s="22"/>
      <c r="C311" s="22"/>
      <c r="D311" s="22"/>
    </row>
    <row r="312" spans="2:4" x14ac:dyDescent="0.2">
      <c r="B312" s="22"/>
      <c r="C312" s="22"/>
      <c r="D312" s="22"/>
    </row>
    <row r="313" spans="2:4" x14ac:dyDescent="0.2">
      <c r="B313" s="22"/>
      <c r="C313" s="22"/>
      <c r="D313" s="22"/>
    </row>
    <row r="314" spans="2:4" x14ac:dyDescent="0.2">
      <c r="B314" s="22"/>
      <c r="C314" s="22"/>
      <c r="D314" s="22"/>
    </row>
    <row r="315" spans="2:4" x14ac:dyDescent="0.2">
      <c r="B315" s="22"/>
      <c r="C315" s="22"/>
      <c r="D315" s="22"/>
    </row>
    <row r="316" spans="2:4" x14ac:dyDescent="0.2">
      <c r="B316" s="22"/>
      <c r="C316" s="22"/>
      <c r="D316" s="22"/>
    </row>
    <row r="317" spans="2:4" x14ac:dyDescent="0.2">
      <c r="B317" s="22"/>
      <c r="C317" s="22"/>
      <c r="D317" s="22"/>
    </row>
    <row r="318" spans="2:4" x14ac:dyDescent="0.2">
      <c r="B318" s="22"/>
      <c r="C318" s="22"/>
      <c r="D318" s="22"/>
    </row>
    <row r="319" spans="2:4" x14ac:dyDescent="0.2">
      <c r="B319" s="22"/>
      <c r="C319" s="22"/>
      <c r="D319" s="22"/>
    </row>
    <row r="320" spans="2:4" x14ac:dyDescent="0.2">
      <c r="B320" s="22"/>
      <c r="C320" s="22"/>
      <c r="D320" s="22"/>
    </row>
    <row r="321" spans="2:4" x14ac:dyDescent="0.2">
      <c r="B321" s="22"/>
      <c r="C321" s="22"/>
      <c r="D321" s="22"/>
    </row>
    <row r="322" spans="2:4" x14ac:dyDescent="0.2">
      <c r="B322" s="22"/>
      <c r="C322" s="22"/>
      <c r="D322" s="22"/>
    </row>
    <row r="323" spans="2:4" x14ac:dyDescent="0.2">
      <c r="B323" s="22"/>
      <c r="C323" s="22"/>
      <c r="D323" s="22"/>
    </row>
    <row r="324" spans="2:4" x14ac:dyDescent="0.2">
      <c r="B324" s="22"/>
      <c r="C324" s="22"/>
      <c r="D324" s="22"/>
    </row>
    <row r="325" spans="2:4" x14ac:dyDescent="0.2">
      <c r="B325" s="22"/>
      <c r="C325" s="22"/>
      <c r="D325" s="22"/>
    </row>
    <row r="326" spans="2:4" x14ac:dyDescent="0.2">
      <c r="B326" s="22"/>
      <c r="C326" s="22"/>
      <c r="D326" s="22"/>
    </row>
    <row r="327" spans="2:4" x14ac:dyDescent="0.2">
      <c r="B327" s="22"/>
      <c r="C327" s="22"/>
      <c r="D327" s="22"/>
    </row>
    <row r="328" spans="2:4" x14ac:dyDescent="0.2">
      <c r="B328" s="22"/>
      <c r="C328" s="22"/>
      <c r="D328" s="22"/>
    </row>
    <row r="329" spans="2:4" x14ac:dyDescent="0.2">
      <c r="B329" s="22"/>
      <c r="C329" s="22"/>
      <c r="D329" s="22"/>
    </row>
    <row r="330" spans="2:4" x14ac:dyDescent="0.2">
      <c r="B330" s="22"/>
      <c r="C330" s="22"/>
      <c r="D330" s="22"/>
    </row>
    <row r="331" spans="2:4" x14ac:dyDescent="0.2">
      <c r="B331" s="22"/>
      <c r="C331" s="22"/>
      <c r="D331" s="22"/>
    </row>
    <row r="332" spans="2:4" x14ac:dyDescent="0.2">
      <c r="B332" s="22"/>
      <c r="C332" s="22"/>
      <c r="D332" s="22"/>
    </row>
    <row r="333" spans="2:4" x14ac:dyDescent="0.2">
      <c r="B333" s="22"/>
      <c r="C333" s="22"/>
      <c r="D333" s="22"/>
    </row>
    <row r="334" spans="2:4" x14ac:dyDescent="0.2">
      <c r="B334" s="22"/>
      <c r="C334" s="22"/>
      <c r="D334" s="22"/>
    </row>
    <row r="335" spans="2:4" x14ac:dyDescent="0.2">
      <c r="B335" s="22"/>
      <c r="C335" s="22"/>
      <c r="D335" s="22"/>
    </row>
    <row r="336" spans="2:4" x14ac:dyDescent="0.2">
      <c r="B336" s="22"/>
      <c r="C336" s="22"/>
      <c r="D336" s="22"/>
    </row>
    <row r="337" spans="2:4" x14ac:dyDescent="0.2">
      <c r="B337" s="22"/>
      <c r="C337" s="22"/>
      <c r="D337" s="22"/>
    </row>
    <row r="338" spans="2:4" x14ac:dyDescent="0.2">
      <c r="B338" s="22"/>
      <c r="C338" s="22"/>
      <c r="D338" s="22"/>
    </row>
    <row r="339" spans="2:4" x14ac:dyDescent="0.2">
      <c r="B339" s="22"/>
      <c r="C339" s="22"/>
      <c r="D339" s="22"/>
    </row>
    <row r="340" spans="2:4" x14ac:dyDescent="0.2">
      <c r="B340" s="22"/>
      <c r="C340" s="22"/>
      <c r="D340" s="22"/>
    </row>
    <row r="341" spans="2:4" x14ac:dyDescent="0.2">
      <c r="B341" s="22"/>
      <c r="C341" s="22"/>
      <c r="D341" s="22"/>
    </row>
    <row r="342" spans="2:4" x14ac:dyDescent="0.2">
      <c r="B342" s="22"/>
      <c r="C342" s="22"/>
      <c r="D342" s="22"/>
    </row>
    <row r="343" spans="2:4" x14ac:dyDescent="0.2">
      <c r="B343" s="22"/>
      <c r="C343" s="22"/>
      <c r="D343" s="22"/>
    </row>
    <row r="344" spans="2:4" x14ac:dyDescent="0.2">
      <c r="B344" s="22"/>
      <c r="C344" s="22"/>
      <c r="D344" s="22"/>
    </row>
    <row r="345" spans="2:4" x14ac:dyDescent="0.2">
      <c r="B345" s="22"/>
      <c r="C345" s="22"/>
      <c r="D345" s="22"/>
    </row>
    <row r="346" spans="2:4" x14ac:dyDescent="0.2">
      <c r="B346" s="22"/>
      <c r="C346" s="22"/>
      <c r="D346" s="22"/>
    </row>
    <row r="347" spans="2:4" x14ac:dyDescent="0.2">
      <c r="B347" s="22"/>
      <c r="C347" s="22"/>
      <c r="D347" s="22"/>
    </row>
    <row r="348" spans="2:4" x14ac:dyDescent="0.2">
      <c r="B348" s="22"/>
      <c r="C348" s="22"/>
      <c r="D348" s="22"/>
    </row>
    <row r="349" spans="2:4" x14ac:dyDescent="0.2">
      <c r="B349" s="22"/>
      <c r="C349" s="22"/>
      <c r="D349" s="22"/>
    </row>
    <row r="350" spans="2:4" x14ac:dyDescent="0.2">
      <c r="B350" s="22"/>
      <c r="C350" s="22"/>
      <c r="D350" s="22"/>
    </row>
    <row r="351" spans="2:4" x14ac:dyDescent="0.2">
      <c r="B351" s="22"/>
      <c r="C351" s="22"/>
      <c r="D351" s="22"/>
    </row>
    <row r="352" spans="2:4" x14ac:dyDescent="0.2">
      <c r="B352" s="22"/>
      <c r="C352" s="22"/>
      <c r="D352" s="22"/>
    </row>
    <row r="353" spans="2:4" x14ac:dyDescent="0.2">
      <c r="B353" s="22"/>
      <c r="C353" s="22"/>
      <c r="D353" s="22"/>
    </row>
    <row r="354" spans="2:4" x14ac:dyDescent="0.2">
      <c r="B354" s="22"/>
      <c r="C354" s="22"/>
      <c r="D354" s="22"/>
    </row>
    <row r="355" spans="2:4" x14ac:dyDescent="0.2">
      <c r="B355" s="22"/>
      <c r="C355" s="22"/>
      <c r="D355" s="22"/>
    </row>
    <row r="356" spans="2:4" x14ac:dyDescent="0.2">
      <c r="B356" s="22"/>
      <c r="C356" s="22"/>
      <c r="D356" s="22"/>
    </row>
    <row r="357" spans="2:4" x14ac:dyDescent="0.2">
      <c r="B357" s="22"/>
      <c r="C357" s="22"/>
      <c r="D357" s="22"/>
    </row>
    <row r="358" spans="2:4" x14ac:dyDescent="0.2">
      <c r="B358" s="22"/>
      <c r="C358" s="22"/>
      <c r="D358" s="22"/>
    </row>
    <row r="359" spans="2:4" x14ac:dyDescent="0.2">
      <c r="B359" s="22"/>
      <c r="C359" s="22"/>
      <c r="D359" s="22"/>
    </row>
    <row r="360" spans="2:4" x14ac:dyDescent="0.2">
      <c r="B360" s="22"/>
      <c r="C360" s="22"/>
      <c r="D360" s="22"/>
    </row>
    <row r="361" spans="2:4" x14ac:dyDescent="0.2">
      <c r="B361" s="22"/>
      <c r="C361" s="22"/>
      <c r="D361" s="22"/>
    </row>
    <row r="362" spans="2:4" x14ac:dyDescent="0.2">
      <c r="B362" s="22"/>
      <c r="C362" s="22"/>
      <c r="D362" s="22"/>
    </row>
    <row r="363" spans="2:4" x14ac:dyDescent="0.2">
      <c r="B363" s="22"/>
      <c r="C363" s="22"/>
      <c r="D363" s="22"/>
    </row>
    <row r="364" spans="2:4" x14ac:dyDescent="0.2">
      <c r="B364" s="22"/>
      <c r="C364" s="22"/>
      <c r="D364" s="22"/>
    </row>
    <row r="365" spans="2:4" x14ac:dyDescent="0.2">
      <c r="B365" s="22"/>
      <c r="C365" s="22"/>
      <c r="D365" s="22"/>
    </row>
    <row r="366" spans="2:4" x14ac:dyDescent="0.2">
      <c r="B366" s="22"/>
      <c r="C366" s="22"/>
      <c r="D366" s="22"/>
    </row>
    <row r="367" spans="2:4" x14ac:dyDescent="0.2">
      <c r="B367" s="22"/>
      <c r="C367" s="22"/>
      <c r="D367" s="22"/>
    </row>
    <row r="368" spans="2:4" x14ac:dyDescent="0.2">
      <c r="B368" s="22"/>
      <c r="C368" s="22"/>
      <c r="D368" s="22"/>
    </row>
    <row r="369" spans="2:4" x14ac:dyDescent="0.2">
      <c r="B369" s="22"/>
      <c r="C369" s="22"/>
      <c r="D369" s="22"/>
    </row>
    <row r="370" spans="2:4" x14ac:dyDescent="0.2">
      <c r="B370" s="22"/>
      <c r="C370" s="22"/>
      <c r="D370" s="22"/>
    </row>
    <row r="371" spans="2:4" x14ac:dyDescent="0.2">
      <c r="B371" s="22"/>
      <c r="C371" s="22"/>
      <c r="D371" s="22"/>
    </row>
    <row r="372" spans="2:4" x14ac:dyDescent="0.2">
      <c r="B372" s="22"/>
      <c r="C372" s="22"/>
      <c r="D372" s="22"/>
    </row>
    <row r="373" spans="2:4" x14ac:dyDescent="0.2">
      <c r="B373" s="22"/>
      <c r="C373" s="22"/>
      <c r="D373" s="22"/>
    </row>
    <row r="374" spans="2:4" x14ac:dyDescent="0.2">
      <c r="B374" s="22"/>
      <c r="C374" s="22"/>
      <c r="D374" s="22"/>
    </row>
    <row r="375" spans="2:4" x14ac:dyDescent="0.2">
      <c r="B375" s="22"/>
      <c r="C375" s="22"/>
      <c r="D375" s="22"/>
    </row>
    <row r="376" spans="2:4" x14ac:dyDescent="0.2">
      <c r="B376" s="22"/>
      <c r="C376" s="22"/>
      <c r="D376" s="22"/>
    </row>
    <row r="377" spans="2:4" x14ac:dyDescent="0.2">
      <c r="B377" s="22"/>
      <c r="C377" s="22"/>
      <c r="D377" s="22"/>
    </row>
    <row r="378" spans="2:4" x14ac:dyDescent="0.2">
      <c r="B378" s="22"/>
      <c r="C378" s="22"/>
      <c r="D378" s="22"/>
    </row>
    <row r="379" spans="2:4" x14ac:dyDescent="0.2">
      <c r="B379" s="22"/>
      <c r="C379" s="22"/>
      <c r="D379" s="22"/>
    </row>
    <row r="380" spans="2:4" x14ac:dyDescent="0.2">
      <c r="B380" s="22"/>
      <c r="C380" s="22"/>
      <c r="D380" s="22"/>
    </row>
    <row r="381" spans="2:4" x14ac:dyDescent="0.2">
      <c r="B381" s="22"/>
      <c r="C381" s="22"/>
      <c r="D381" s="22"/>
    </row>
    <row r="382" spans="2:4" x14ac:dyDescent="0.2">
      <c r="B382" s="22"/>
      <c r="C382" s="22"/>
      <c r="D382" s="22"/>
    </row>
    <row r="383" spans="2:4" x14ac:dyDescent="0.2">
      <c r="B383" s="22"/>
      <c r="C383" s="22"/>
      <c r="D383" s="22"/>
    </row>
    <row r="384" spans="2:4" x14ac:dyDescent="0.2">
      <c r="B384" s="22"/>
      <c r="C384" s="22"/>
      <c r="D384" s="22"/>
    </row>
    <row r="385" spans="2:4" x14ac:dyDescent="0.2">
      <c r="B385" s="22"/>
      <c r="C385" s="22"/>
      <c r="D385" s="22"/>
    </row>
    <row r="386" spans="2:4" x14ac:dyDescent="0.2">
      <c r="B386" s="22"/>
      <c r="C386" s="22"/>
      <c r="D386" s="22"/>
    </row>
    <row r="387" spans="2:4" x14ac:dyDescent="0.2">
      <c r="B387" s="22"/>
      <c r="C387" s="22"/>
      <c r="D387" s="22"/>
    </row>
    <row r="388" spans="2:4" x14ac:dyDescent="0.2">
      <c r="B388" s="22"/>
      <c r="C388" s="22"/>
      <c r="D388" s="22"/>
    </row>
    <row r="389" spans="2:4" x14ac:dyDescent="0.2">
      <c r="B389" s="22"/>
      <c r="C389" s="22"/>
      <c r="D389" s="22"/>
    </row>
    <row r="390" spans="2:4" x14ac:dyDescent="0.2">
      <c r="B390" s="22"/>
      <c r="C390" s="22"/>
      <c r="D390" s="22"/>
    </row>
    <row r="391" spans="2:4" x14ac:dyDescent="0.2">
      <c r="B391" s="22"/>
      <c r="C391" s="22"/>
      <c r="D391" s="22"/>
    </row>
    <row r="392" spans="2:4" x14ac:dyDescent="0.2">
      <c r="B392" s="22"/>
      <c r="C392" s="22"/>
      <c r="D392" s="22"/>
    </row>
    <row r="393" spans="2:4" x14ac:dyDescent="0.2">
      <c r="B393" s="22"/>
      <c r="C393" s="22"/>
      <c r="D393" s="22"/>
    </row>
    <row r="394" spans="2:4" x14ac:dyDescent="0.2">
      <c r="B394" s="22"/>
      <c r="C394" s="22"/>
      <c r="D394" s="22"/>
    </row>
    <row r="395" spans="2:4" x14ac:dyDescent="0.2">
      <c r="B395" s="22"/>
      <c r="C395" s="22"/>
      <c r="D395" s="22"/>
    </row>
    <row r="396" spans="2:4" x14ac:dyDescent="0.2">
      <c r="B396" s="22"/>
      <c r="C396" s="22"/>
      <c r="D396" s="22"/>
    </row>
    <row r="397" spans="2:4" x14ac:dyDescent="0.2">
      <c r="B397" s="22"/>
      <c r="C397" s="22"/>
      <c r="D397" s="22"/>
    </row>
    <row r="398" spans="2:4" x14ac:dyDescent="0.2">
      <c r="B398" s="22"/>
      <c r="C398" s="22"/>
      <c r="D398" s="22"/>
    </row>
    <row r="399" spans="2:4" x14ac:dyDescent="0.2">
      <c r="B399" s="22"/>
      <c r="C399" s="22"/>
      <c r="D399" s="22"/>
    </row>
    <row r="400" spans="2:4" x14ac:dyDescent="0.2">
      <c r="B400" s="22"/>
      <c r="C400" s="22"/>
      <c r="D400" s="22"/>
    </row>
    <row r="401" spans="2:4" x14ac:dyDescent="0.2">
      <c r="B401" s="22"/>
      <c r="C401" s="22"/>
      <c r="D401" s="22"/>
    </row>
    <row r="402" spans="2:4" x14ac:dyDescent="0.2">
      <c r="B402" s="22"/>
      <c r="C402" s="22"/>
      <c r="D402" s="22"/>
    </row>
    <row r="403" spans="2:4" x14ac:dyDescent="0.2">
      <c r="B403" s="22"/>
      <c r="C403" s="22"/>
      <c r="D403" s="22"/>
    </row>
    <row r="404" spans="2:4" x14ac:dyDescent="0.2">
      <c r="B404" s="22"/>
      <c r="C404" s="22"/>
      <c r="D404" s="22"/>
    </row>
  </sheetData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04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4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6" x14ac:dyDescent="0.2">
      <c r="B1" s="44" t="s">
        <v>0</v>
      </c>
      <c r="C1" s="44"/>
      <c r="D1" s="44"/>
      <c r="E1" s="44"/>
    </row>
    <row r="2" spans="2:6" x14ac:dyDescent="0.2">
      <c r="B2" s="45" t="s">
        <v>14</v>
      </c>
      <c r="C2" s="45"/>
      <c r="D2" s="45"/>
      <c r="E2" s="45"/>
    </row>
    <row r="3" spans="2:6" ht="21.75" customHeight="1" x14ac:dyDescent="0.2">
      <c r="B3" s="1" t="s">
        <v>2</v>
      </c>
      <c r="C3" s="1"/>
      <c r="D3" s="1"/>
      <c r="E3" s="1"/>
      <c r="F3" s="1"/>
    </row>
    <row r="4" spans="2:6" x14ac:dyDescent="0.2">
      <c r="B4" s="2"/>
    </row>
    <row r="6" spans="2:6" x14ac:dyDescent="0.2">
      <c r="B6" s="3" t="s">
        <v>3</v>
      </c>
      <c r="C6" s="4">
        <v>3000</v>
      </c>
    </row>
    <row r="7" spans="2:6" x14ac:dyDescent="0.2">
      <c r="B7" s="3" t="s">
        <v>4</v>
      </c>
      <c r="C7" s="4">
        <v>25000</v>
      </c>
    </row>
    <row r="8" spans="2:6" x14ac:dyDescent="0.2">
      <c r="B8" s="2"/>
    </row>
    <row r="9" spans="2:6" x14ac:dyDescent="0.2">
      <c r="B9" s="5" t="s">
        <v>5</v>
      </c>
      <c r="C9" s="6">
        <v>0</v>
      </c>
    </row>
    <row r="10" spans="2:6" x14ac:dyDescent="0.2">
      <c r="B10" s="2"/>
    </row>
    <row r="11" spans="2:6" x14ac:dyDescent="0.2">
      <c r="B11" s="3" t="s">
        <v>6</v>
      </c>
      <c r="C11" s="7">
        <v>1</v>
      </c>
    </row>
    <row r="12" spans="2:6" x14ac:dyDescent="0.2">
      <c r="B12" s="3" t="s">
        <v>7</v>
      </c>
      <c r="C12" s="18">
        <v>4.5499999999999999E-2</v>
      </c>
    </row>
    <row r="13" spans="2:6" x14ac:dyDescent="0.2">
      <c r="B13" s="2"/>
    </row>
    <row r="14" spans="2:6" x14ac:dyDescent="0.2">
      <c r="B14" s="2"/>
    </row>
    <row r="15" spans="2:6" x14ac:dyDescent="0.2">
      <c r="B15" s="2"/>
    </row>
    <row r="16" spans="2:6" x14ac:dyDescent="0.2">
      <c r="B16" s="2"/>
    </row>
    <row r="17" spans="2:11" x14ac:dyDescent="0.2">
      <c r="B17" s="3" t="s">
        <v>8</v>
      </c>
      <c r="C17" s="8">
        <f>($C$12)+((C9-$C$6)*($C$11-$C$12)/($C$7-$C$6))</f>
        <v>-8.465909090909092E-2</v>
      </c>
    </row>
    <row r="18" spans="2:11" x14ac:dyDescent="0.2">
      <c r="B18" s="2"/>
    </row>
    <row r="19" spans="2:11" x14ac:dyDescent="0.2">
      <c r="B19" s="3" t="s">
        <v>15</v>
      </c>
      <c r="C19" s="9">
        <v>22</v>
      </c>
    </row>
    <row r="20" spans="2:11" x14ac:dyDescent="0.2">
      <c r="B20" s="3" t="s">
        <v>10</v>
      </c>
      <c r="C20" s="10">
        <f>IF(C9&lt;=3000,1,IF(C9&gt;C7,C19,C19*C17))</f>
        <v>1</v>
      </c>
    </row>
    <row r="21" spans="2:11" x14ac:dyDescent="0.2">
      <c r="B21" s="2"/>
      <c r="C21" s="11"/>
    </row>
    <row r="23" spans="2:11" x14ac:dyDescent="0.2">
      <c r="B23" s="21"/>
      <c r="J23" s="12"/>
    </row>
    <row r="24" spans="2:11" x14ac:dyDescent="0.2">
      <c r="B24" s="23"/>
      <c r="F24" s="2" t="s">
        <v>11</v>
      </c>
      <c r="G24" s="2" t="s">
        <v>12</v>
      </c>
      <c r="J24" s="12"/>
      <c r="K24" s="13"/>
    </row>
    <row r="25" spans="2:11" x14ac:dyDescent="0.2">
      <c r="B25" s="22"/>
      <c r="F25" s="12">
        <v>1000</v>
      </c>
      <c r="G25" s="14">
        <f t="shared" ref="G25:G60" si="0">IF(F25&lt;=$C$6,$C$12,IF(F25&gt;=$C$7,$C$11,$C$12+((F25-$C$6)*($C$11-$C$12)/($C$7-$C$6))))</f>
        <v>4.5499999999999999E-2</v>
      </c>
      <c r="J25" s="12"/>
      <c r="K25" s="13"/>
    </row>
    <row r="26" spans="2:11" x14ac:dyDescent="0.2">
      <c r="B26" s="22"/>
      <c r="F26" s="12">
        <v>1500</v>
      </c>
      <c r="G26" s="14">
        <f t="shared" si="0"/>
        <v>4.5499999999999999E-2</v>
      </c>
      <c r="J26" s="12"/>
      <c r="K26" s="13"/>
    </row>
    <row r="27" spans="2:11" x14ac:dyDescent="0.2">
      <c r="B27" s="22"/>
      <c r="F27" s="12">
        <v>2000</v>
      </c>
      <c r="G27" s="14">
        <f t="shared" si="0"/>
        <v>4.5499999999999999E-2</v>
      </c>
      <c r="J27" s="12"/>
      <c r="K27" s="13"/>
    </row>
    <row r="28" spans="2:11" x14ac:dyDescent="0.2">
      <c r="B28" s="22"/>
      <c r="F28" s="12">
        <v>2500</v>
      </c>
      <c r="G28" s="14">
        <f t="shared" si="0"/>
        <v>4.5499999999999999E-2</v>
      </c>
      <c r="J28" s="12"/>
      <c r="K28" s="13"/>
    </row>
    <row r="29" spans="2:11" x14ac:dyDescent="0.2">
      <c r="B29" s="22"/>
      <c r="F29" s="12">
        <v>3000</v>
      </c>
      <c r="G29" s="14">
        <f t="shared" si="0"/>
        <v>4.5499999999999999E-2</v>
      </c>
      <c r="J29" s="12"/>
      <c r="K29" s="13"/>
    </row>
    <row r="30" spans="2:11" x14ac:dyDescent="0.2">
      <c r="B30" s="22"/>
      <c r="F30" s="12">
        <v>3500</v>
      </c>
      <c r="G30" s="14">
        <f t="shared" si="0"/>
        <v>6.7193181818181819E-2</v>
      </c>
      <c r="J30" s="12"/>
      <c r="K30" s="13"/>
    </row>
    <row r="31" spans="2:11" x14ac:dyDescent="0.2">
      <c r="B31" s="22"/>
      <c r="F31" s="12">
        <v>4000</v>
      </c>
      <c r="G31" s="14">
        <f t="shared" si="0"/>
        <v>8.8886363636363638E-2</v>
      </c>
      <c r="J31" s="12"/>
      <c r="K31" s="13"/>
    </row>
    <row r="32" spans="2:11" x14ac:dyDescent="0.2">
      <c r="B32" s="22"/>
      <c r="F32" s="12">
        <v>4500</v>
      </c>
      <c r="G32" s="14">
        <f t="shared" si="0"/>
        <v>0.11057954545454546</v>
      </c>
      <c r="J32" s="12"/>
      <c r="K32" s="13"/>
    </row>
    <row r="33" spans="2:11" x14ac:dyDescent="0.2">
      <c r="B33" s="22"/>
      <c r="F33" s="12">
        <v>5000</v>
      </c>
      <c r="G33" s="14">
        <f t="shared" si="0"/>
        <v>0.13227272727272726</v>
      </c>
      <c r="J33" s="12"/>
      <c r="K33" s="13"/>
    </row>
    <row r="34" spans="2:11" x14ac:dyDescent="0.2">
      <c r="B34" s="22"/>
      <c r="F34" s="12">
        <v>5500</v>
      </c>
      <c r="G34" s="14">
        <f t="shared" si="0"/>
        <v>0.15396590909090907</v>
      </c>
      <c r="J34" s="12"/>
      <c r="K34" s="13"/>
    </row>
    <row r="35" spans="2:11" x14ac:dyDescent="0.2">
      <c r="B35" s="22"/>
      <c r="F35" s="12">
        <v>6000</v>
      </c>
      <c r="G35" s="14">
        <f t="shared" si="0"/>
        <v>0.17565909090909093</v>
      </c>
      <c r="J35" s="12"/>
      <c r="K35" s="13"/>
    </row>
    <row r="36" spans="2:11" x14ac:dyDescent="0.2">
      <c r="B36" s="22"/>
      <c r="F36" s="12">
        <v>6500</v>
      </c>
      <c r="G36" s="14">
        <f t="shared" si="0"/>
        <v>0.19735227272727274</v>
      </c>
      <c r="J36" s="12"/>
      <c r="K36" s="13"/>
    </row>
    <row r="37" spans="2:11" x14ac:dyDescent="0.2">
      <c r="B37" s="22"/>
      <c r="F37" s="12">
        <v>7000</v>
      </c>
      <c r="G37" s="14">
        <f t="shared" si="0"/>
        <v>0.21904545454545454</v>
      </c>
      <c r="J37" s="12"/>
      <c r="K37" s="13"/>
    </row>
    <row r="38" spans="2:11" x14ac:dyDescent="0.2">
      <c r="B38" s="22"/>
      <c r="F38" s="12">
        <v>8000</v>
      </c>
      <c r="G38" s="14">
        <f t="shared" si="0"/>
        <v>0.26243181818181816</v>
      </c>
      <c r="J38" s="12"/>
      <c r="K38" s="13"/>
    </row>
    <row r="39" spans="2:11" x14ac:dyDescent="0.2">
      <c r="B39" s="22"/>
      <c r="F39" s="12">
        <v>9000</v>
      </c>
      <c r="G39" s="14">
        <f t="shared" si="0"/>
        <v>0.30581818181818182</v>
      </c>
      <c r="J39" s="12"/>
      <c r="K39" s="13"/>
    </row>
    <row r="40" spans="2:11" x14ac:dyDescent="0.2">
      <c r="B40" s="22"/>
      <c r="F40" s="12">
        <v>10000</v>
      </c>
      <c r="G40" s="14">
        <f t="shared" si="0"/>
        <v>0.34920454545454543</v>
      </c>
      <c r="J40" s="12"/>
      <c r="K40" s="13"/>
    </row>
    <row r="41" spans="2:11" x14ac:dyDescent="0.2">
      <c r="B41" s="22"/>
      <c r="F41" s="12">
        <v>11000</v>
      </c>
      <c r="G41" s="14">
        <f t="shared" si="0"/>
        <v>0.3925909090909091</v>
      </c>
      <c r="J41" s="12"/>
      <c r="K41" s="13"/>
    </row>
    <row r="42" spans="2:11" x14ac:dyDescent="0.2">
      <c r="B42" s="22"/>
      <c r="F42" s="12">
        <v>12000</v>
      </c>
      <c r="G42" s="14">
        <f t="shared" si="0"/>
        <v>0.43597727272727271</v>
      </c>
      <c r="J42" s="12"/>
      <c r="K42" s="13"/>
    </row>
    <row r="43" spans="2:11" x14ac:dyDescent="0.2">
      <c r="B43" s="22"/>
      <c r="F43" s="12">
        <v>13000</v>
      </c>
      <c r="G43" s="14">
        <f t="shared" si="0"/>
        <v>0.47936363636363633</v>
      </c>
      <c r="J43" s="12"/>
      <c r="K43" s="13"/>
    </row>
    <row r="44" spans="2:11" x14ac:dyDescent="0.2">
      <c r="B44" s="22"/>
      <c r="F44" s="12">
        <v>14000</v>
      </c>
      <c r="G44" s="14">
        <f t="shared" si="0"/>
        <v>0.52275000000000005</v>
      </c>
      <c r="J44" s="12"/>
      <c r="K44" s="13"/>
    </row>
    <row r="45" spans="2:11" x14ac:dyDescent="0.2">
      <c r="B45" s="22"/>
      <c r="F45" s="12">
        <v>15000</v>
      </c>
      <c r="G45" s="14">
        <f t="shared" si="0"/>
        <v>0.56613636363636366</v>
      </c>
      <c r="J45" s="12"/>
      <c r="K45" s="13"/>
    </row>
    <row r="46" spans="2:11" x14ac:dyDescent="0.2">
      <c r="B46" s="22"/>
      <c r="F46" s="12">
        <v>16000</v>
      </c>
      <c r="G46" s="14">
        <f t="shared" si="0"/>
        <v>0.60952272727272727</v>
      </c>
      <c r="J46" s="12"/>
      <c r="K46" s="13"/>
    </row>
    <row r="47" spans="2:11" x14ac:dyDescent="0.2">
      <c r="B47" s="22"/>
      <c r="F47" s="12">
        <v>17000</v>
      </c>
      <c r="G47" s="14">
        <f t="shared" si="0"/>
        <v>0.65290909090909088</v>
      </c>
      <c r="J47" s="12"/>
      <c r="K47" s="13"/>
    </row>
    <row r="48" spans="2:11" x14ac:dyDescent="0.2">
      <c r="B48" s="22"/>
      <c r="F48" s="12">
        <v>18000</v>
      </c>
      <c r="G48" s="14">
        <f t="shared" si="0"/>
        <v>0.6962954545454545</v>
      </c>
      <c r="J48" s="12"/>
      <c r="K48" s="13"/>
    </row>
    <row r="49" spans="2:11" x14ac:dyDescent="0.2">
      <c r="B49" s="22"/>
      <c r="F49" s="12">
        <v>19000</v>
      </c>
      <c r="G49" s="14">
        <f t="shared" si="0"/>
        <v>0.73968181818181822</v>
      </c>
      <c r="J49" s="12"/>
      <c r="K49" s="13"/>
    </row>
    <row r="50" spans="2:11" x14ac:dyDescent="0.2">
      <c r="B50" s="22"/>
      <c r="F50" s="12">
        <v>20000</v>
      </c>
      <c r="G50" s="14">
        <f t="shared" si="0"/>
        <v>0.78306818181818183</v>
      </c>
    </row>
    <row r="51" spans="2:11" x14ac:dyDescent="0.2">
      <c r="B51" s="22"/>
      <c r="F51" s="15">
        <v>21000</v>
      </c>
      <c r="G51" s="14">
        <f t="shared" si="0"/>
        <v>0.82645454545454544</v>
      </c>
    </row>
    <row r="52" spans="2:11" x14ac:dyDescent="0.2">
      <c r="B52" s="22"/>
      <c r="F52" s="15">
        <v>22000</v>
      </c>
      <c r="G52" s="14">
        <f t="shared" si="0"/>
        <v>0.86984090909090905</v>
      </c>
    </row>
    <row r="53" spans="2:11" x14ac:dyDescent="0.2">
      <c r="B53" s="22"/>
      <c r="F53" s="15">
        <v>23000</v>
      </c>
      <c r="G53" s="14">
        <f t="shared" si="0"/>
        <v>0.91322727272727267</v>
      </c>
    </row>
    <row r="54" spans="2:11" x14ac:dyDescent="0.2">
      <c r="B54" s="22"/>
      <c r="F54" s="15">
        <v>24000</v>
      </c>
      <c r="G54" s="14">
        <f t="shared" si="0"/>
        <v>0.95661363636363639</v>
      </c>
    </row>
    <row r="55" spans="2:11" x14ac:dyDescent="0.2">
      <c r="B55" s="22"/>
      <c r="F55" s="15">
        <v>25000</v>
      </c>
      <c r="G55" s="14">
        <f t="shared" si="0"/>
        <v>1</v>
      </c>
    </row>
    <row r="56" spans="2:11" x14ac:dyDescent="0.2">
      <c r="B56" s="22"/>
      <c r="F56" s="15">
        <v>26000</v>
      </c>
      <c r="G56" s="14">
        <f t="shared" si="0"/>
        <v>1</v>
      </c>
    </row>
    <row r="57" spans="2:11" x14ac:dyDescent="0.2">
      <c r="B57" s="22"/>
      <c r="F57" s="15">
        <v>27000</v>
      </c>
      <c r="G57" s="14">
        <f t="shared" si="0"/>
        <v>1</v>
      </c>
    </row>
    <row r="58" spans="2:11" x14ac:dyDescent="0.2">
      <c r="B58" s="22"/>
      <c r="F58" s="15">
        <v>28000</v>
      </c>
      <c r="G58" s="14">
        <f t="shared" si="0"/>
        <v>1</v>
      </c>
    </row>
    <row r="59" spans="2:11" x14ac:dyDescent="0.2">
      <c r="B59" s="22"/>
      <c r="F59" s="15">
        <v>29000</v>
      </c>
      <c r="G59" s="14">
        <f t="shared" si="0"/>
        <v>1</v>
      </c>
    </row>
    <row r="60" spans="2:11" x14ac:dyDescent="0.2">
      <c r="B60" s="22"/>
      <c r="F60" s="15">
        <v>30000</v>
      </c>
      <c r="G60" s="14">
        <f t="shared" si="0"/>
        <v>1</v>
      </c>
    </row>
    <row r="61" spans="2:11" x14ac:dyDescent="0.2">
      <c r="B61" s="22"/>
      <c r="F61" s="15"/>
    </row>
    <row r="62" spans="2:11" x14ac:dyDescent="0.2">
      <c r="B62" s="22"/>
      <c r="F62" s="15"/>
    </row>
    <row r="63" spans="2:11" x14ac:dyDescent="0.2">
      <c r="B63" s="22"/>
      <c r="F63" s="15"/>
    </row>
    <row r="64" spans="2:11" x14ac:dyDescent="0.2">
      <c r="B64" s="22"/>
      <c r="F64" s="15"/>
    </row>
    <row r="65" spans="2:6" x14ac:dyDescent="0.2">
      <c r="B65" s="22"/>
      <c r="F65" s="15"/>
    </row>
    <row r="66" spans="2:6" x14ac:dyDescent="0.2">
      <c r="B66" s="22"/>
      <c r="F66" s="15"/>
    </row>
    <row r="67" spans="2:6" x14ac:dyDescent="0.2">
      <c r="B67" s="22"/>
      <c r="F67" s="15"/>
    </row>
    <row r="68" spans="2:6" x14ac:dyDescent="0.2">
      <c r="B68" s="22"/>
      <c r="F68" s="15"/>
    </row>
    <row r="69" spans="2:6" x14ac:dyDescent="0.2">
      <c r="B69" s="22"/>
    </row>
    <row r="70" spans="2:6" x14ac:dyDescent="0.2">
      <c r="B70" s="22"/>
    </row>
    <row r="71" spans="2:6" x14ac:dyDescent="0.2">
      <c r="B71" s="22"/>
    </row>
    <row r="72" spans="2:6" x14ac:dyDescent="0.2">
      <c r="B72" s="22"/>
    </row>
    <row r="73" spans="2:6" x14ac:dyDescent="0.2">
      <c r="B73" s="22"/>
    </row>
    <row r="74" spans="2:6" x14ac:dyDescent="0.2">
      <c r="B74" s="22"/>
    </row>
    <row r="75" spans="2:6" x14ac:dyDescent="0.2">
      <c r="B75" s="22"/>
    </row>
    <row r="76" spans="2:6" x14ac:dyDescent="0.2">
      <c r="B76" s="22"/>
    </row>
    <row r="77" spans="2:6" x14ac:dyDescent="0.2">
      <c r="B77" s="22"/>
    </row>
    <row r="78" spans="2:6" x14ac:dyDescent="0.2">
      <c r="B78" s="22"/>
    </row>
    <row r="79" spans="2:6" x14ac:dyDescent="0.2">
      <c r="B79" s="22"/>
    </row>
    <row r="80" spans="2:6" x14ac:dyDescent="0.2">
      <c r="B80" s="22"/>
    </row>
    <row r="81" spans="2:2" x14ac:dyDescent="0.2">
      <c r="B81" s="22"/>
    </row>
    <row r="82" spans="2:2" x14ac:dyDescent="0.2">
      <c r="B82" s="22"/>
    </row>
    <row r="83" spans="2:2" x14ac:dyDescent="0.2">
      <c r="B83" s="22"/>
    </row>
    <row r="84" spans="2:2" x14ac:dyDescent="0.2">
      <c r="B84" s="22"/>
    </row>
    <row r="85" spans="2:2" x14ac:dyDescent="0.2">
      <c r="B85" s="22"/>
    </row>
    <row r="86" spans="2:2" x14ac:dyDescent="0.2">
      <c r="B86" s="22"/>
    </row>
    <row r="87" spans="2:2" x14ac:dyDescent="0.2">
      <c r="B87" s="22"/>
    </row>
    <row r="88" spans="2:2" x14ac:dyDescent="0.2">
      <c r="B88" s="22"/>
    </row>
    <row r="89" spans="2:2" x14ac:dyDescent="0.2">
      <c r="B89" s="22"/>
    </row>
    <row r="90" spans="2:2" x14ac:dyDescent="0.2">
      <c r="B90" s="22"/>
    </row>
    <row r="91" spans="2:2" x14ac:dyDescent="0.2">
      <c r="B91" s="22"/>
    </row>
    <row r="92" spans="2:2" x14ac:dyDescent="0.2">
      <c r="B92" s="22"/>
    </row>
    <row r="93" spans="2:2" x14ac:dyDescent="0.2">
      <c r="B93" s="22"/>
    </row>
    <row r="94" spans="2:2" x14ac:dyDescent="0.2">
      <c r="B94" s="22"/>
    </row>
    <row r="95" spans="2:2" x14ac:dyDescent="0.2">
      <c r="B95" s="22"/>
    </row>
    <row r="96" spans="2:2" x14ac:dyDescent="0.2">
      <c r="B96" s="22"/>
    </row>
    <row r="97" spans="2:2" x14ac:dyDescent="0.2">
      <c r="B97" s="22"/>
    </row>
    <row r="98" spans="2:2" x14ac:dyDescent="0.2">
      <c r="B98" s="22"/>
    </row>
    <row r="99" spans="2:2" x14ac:dyDescent="0.2">
      <c r="B99" s="22"/>
    </row>
    <row r="100" spans="2:2" x14ac:dyDescent="0.2">
      <c r="B100" s="22"/>
    </row>
    <row r="101" spans="2:2" x14ac:dyDescent="0.2">
      <c r="B101" s="22"/>
    </row>
    <row r="102" spans="2:2" x14ac:dyDescent="0.2">
      <c r="B102" s="22"/>
    </row>
    <row r="103" spans="2:2" x14ac:dyDescent="0.2">
      <c r="B103" s="22"/>
    </row>
    <row r="104" spans="2:2" x14ac:dyDescent="0.2">
      <c r="B104" s="22"/>
    </row>
    <row r="105" spans="2:2" x14ac:dyDescent="0.2">
      <c r="B105" s="22"/>
    </row>
    <row r="106" spans="2:2" x14ac:dyDescent="0.2">
      <c r="B106" s="22"/>
    </row>
    <row r="107" spans="2:2" x14ac:dyDescent="0.2">
      <c r="B107" s="22"/>
    </row>
    <row r="108" spans="2:2" x14ac:dyDescent="0.2">
      <c r="B108" s="22"/>
    </row>
    <row r="109" spans="2:2" x14ac:dyDescent="0.2">
      <c r="B109" s="22"/>
    </row>
    <row r="110" spans="2:2" x14ac:dyDescent="0.2">
      <c r="B110" s="22"/>
    </row>
    <row r="111" spans="2:2" x14ac:dyDescent="0.2">
      <c r="B111" s="22"/>
    </row>
    <row r="112" spans="2:2" x14ac:dyDescent="0.2">
      <c r="B112" s="22"/>
    </row>
    <row r="113" spans="2:2" x14ac:dyDescent="0.2">
      <c r="B113" s="22"/>
    </row>
    <row r="114" spans="2:2" x14ac:dyDescent="0.2">
      <c r="B114" s="22"/>
    </row>
    <row r="115" spans="2:2" x14ac:dyDescent="0.2">
      <c r="B115" s="22"/>
    </row>
    <row r="116" spans="2:2" x14ac:dyDescent="0.2">
      <c r="B116" s="22"/>
    </row>
    <row r="117" spans="2:2" x14ac:dyDescent="0.2">
      <c r="B117" s="22"/>
    </row>
    <row r="118" spans="2:2" x14ac:dyDescent="0.2">
      <c r="B118" s="22"/>
    </row>
    <row r="119" spans="2:2" x14ac:dyDescent="0.2">
      <c r="B119" s="22"/>
    </row>
    <row r="120" spans="2:2" x14ac:dyDescent="0.2">
      <c r="B120" s="22"/>
    </row>
    <row r="121" spans="2:2" x14ac:dyDescent="0.2">
      <c r="B121" s="22"/>
    </row>
    <row r="122" spans="2:2" x14ac:dyDescent="0.2">
      <c r="B122" s="22"/>
    </row>
    <row r="123" spans="2:2" x14ac:dyDescent="0.2">
      <c r="B123" s="22"/>
    </row>
    <row r="124" spans="2:2" x14ac:dyDescent="0.2">
      <c r="B124" s="22"/>
    </row>
    <row r="125" spans="2:2" x14ac:dyDescent="0.2">
      <c r="B125" s="22"/>
    </row>
    <row r="126" spans="2:2" x14ac:dyDescent="0.2">
      <c r="B126" s="22"/>
    </row>
    <row r="127" spans="2:2" x14ac:dyDescent="0.2">
      <c r="B127" s="22"/>
    </row>
    <row r="128" spans="2:2" x14ac:dyDescent="0.2">
      <c r="B128" s="22"/>
    </row>
    <row r="129" spans="2:2" x14ac:dyDescent="0.2">
      <c r="B129" s="22"/>
    </row>
    <row r="130" spans="2:2" x14ac:dyDescent="0.2">
      <c r="B130" s="22"/>
    </row>
    <row r="131" spans="2:2" x14ac:dyDescent="0.2">
      <c r="B131" s="22"/>
    </row>
    <row r="132" spans="2:2" x14ac:dyDescent="0.2">
      <c r="B132" s="22"/>
    </row>
    <row r="133" spans="2:2" x14ac:dyDescent="0.2">
      <c r="B133" s="22"/>
    </row>
    <row r="134" spans="2:2" x14ac:dyDescent="0.2">
      <c r="B134" s="22"/>
    </row>
    <row r="135" spans="2:2" x14ac:dyDescent="0.2">
      <c r="B135" s="22"/>
    </row>
    <row r="136" spans="2:2" x14ac:dyDescent="0.2">
      <c r="B136" s="22"/>
    </row>
    <row r="137" spans="2:2" x14ac:dyDescent="0.2">
      <c r="B137" s="22"/>
    </row>
    <row r="138" spans="2:2" x14ac:dyDescent="0.2">
      <c r="B138" s="22"/>
    </row>
    <row r="139" spans="2:2" x14ac:dyDescent="0.2">
      <c r="B139" s="22"/>
    </row>
    <row r="140" spans="2:2" x14ac:dyDescent="0.2">
      <c r="B140" s="22"/>
    </row>
    <row r="141" spans="2:2" x14ac:dyDescent="0.2">
      <c r="B141" s="22"/>
    </row>
    <row r="142" spans="2:2" x14ac:dyDescent="0.2">
      <c r="B142" s="22"/>
    </row>
    <row r="143" spans="2:2" x14ac:dyDescent="0.2">
      <c r="B143" s="22"/>
    </row>
    <row r="144" spans="2:2" x14ac:dyDescent="0.2">
      <c r="B144" s="22"/>
    </row>
    <row r="145" spans="2:2" x14ac:dyDescent="0.2">
      <c r="B145" s="22"/>
    </row>
    <row r="146" spans="2:2" x14ac:dyDescent="0.2">
      <c r="B146" s="22"/>
    </row>
    <row r="147" spans="2:2" x14ac:dyDescent="0.2">
      <c r="B147" s="22"/>
    </row>
    <row r="148" spans="2:2" x14ac:dyDescent="0.2">
      <c r="B148" s="22"/>
    </row>
    <row r="149" spans="2:2" x14ac:dyDescent="0.2">
      <c r="B149" s="22"/>
    </row>
    <row r="150" spans="2:2" x14ac:dyDescent="0.2">
      <c r="B150" s="22"/>
    </row>
    <row r="151" spans="2:2" x14ac:dyDescent="0.2">
      <c r="B151" s="22"/>
    </row>
    <row r="152" spans="2:2" x14ac:dyDescent="0.2">
      <c r="B152" s="22"/>
    </row>
    <row r="153" spans="2:2" x14ac:dyDescent="0.2">
      <c r="B153" s="22"/>
    </row>
    <row r="154" spans="2:2" x14ac:dyDescent="0.2">
      <c r="B154" s="22"/>
    </row>
    <row r="155" spans="2:2" x14ac:dyDescent="0.2">
      <c r="B155" s="22"/>
    </row>
    <row r="156" spans="2:2" x14ac:dyDescent="0.2">
      <c r="B156" s="22"/>
    </row>
    <row r="157" spans="2:2" x14ac:dyDescent="0.2">
      <c r="B157" s="22"/>
    </row>
    <row r="158" spans="2:2" x14ac:dyDescent="0.2">
      <c r="B158" s="22"/>
    </row>
    <row r="159" spans="2:2" x14ac:dyDescent="0.2">
      <c r="B159" s="22"/>
    </row>
    <row r="160" spans="2:2" x14ac:dyDescent="0.2">
      <c r="B160" s="22"/>
    </row>
    <row r="161" spans="2:2" x14ac:dyDescent="0.2">
      <c r="B161" s="22"/>
    </row>
    <row r="162" spans="2:2" x14ac:dyDescent="0.2">
      <c r="B162" s="22"/>
    </row>
    <row r="163" spans="2:2" x14ac:dyDescent="0.2">
      <c r="B163" s="22"/>
    </row>
    <row r="164" spans="2:2" x14ac:dyDescent="0.2">
      <c r="B164" s="22"/>
    </row>
    <row r="165" spans="2:2" x14ac:dyDescent="0.2">
      <c r="B165" s="22"/>
    </row>
    <row r="166" spans="2:2" x14ac:dyDescent="0.2">
      <c r="B166" s="22"/>
    </row>
    <row r="167" spans="2:2" x14ac:dyDescent="0.2">
      <c r="B167" s="22"/>
    </row>
    <row r="168" spans="2:2" x14ac:dyDescent="0.2">
      <c r="B168" s="22"/>
    </row>
    <row r="169" spans="2:2" x14ac:dyDescent="0.2">
      <c r="B169" s="22"/>
    </row>
    <row r="170" spans="2:2" x14ac:dyDescent="0.2">
      <c r="B170" s="22"/>
    </row>
    <row r="171" spans="2:2" x14ac:dyDescent="0.2">
      <c r="B171" s="22"/>
    </row>
    <row r="172" spans="2:2" x14ac:dyDescent="0.2">
      <c r="B172" s="22"/>
    </row>
    <row r="173" spans="2:2" x14ac:dyDescent="0.2">
      <c r="B173" s="22"/>
    </row>
    <row r="174" spans="2:2" x14ac:dyDescent="0.2">
      <c r="B174" s="22"/>
    </row>
    <row r="175" spans="2:2" x14ac:dyDescent="0.2">
      <c r="B175" s="22"/>
    </row>
    <row r="176" spans="2:2" x14ac:dyDescent="0.2">
      <c r="B176" s="22"/>
    </row>
    <row r="177" spans="2:2" x14ac:dyDescent="0.2">
      <c r="B177" s="22"/>
    </row>
    <row r="178" spans="2:2" x14ac:dyDescent="0.2">
      <c r="B178" s="22"/>
    </row>
    <row r="179" spans="2:2" x14ac:dyDescent="0.2">
      <c r="B179" s="22"/>
    </row>
    <row r="180" spans="2:2" x14ac:dyDescent="0.2">
      <c r="B180" s="22"/>
    </row>
    <row r="181" spans="2:2" x14ac:dyDescent="0.2">
      <c r="B181" s="22"/>
    </row>
    <row r="182" spans="2:2" x14ac:dyDescent="0.2">
      <c r="B182" s="22"/>
    </row>
    <row r="183" spans="2:2" x14ac:dyDescent="0.2">
      <c r="B183" s="22"/>
    </row>
    <row r="184" spans="2:2" x14ac:dyDescent="0.2">
      <c r="B184" s="22"/>
    </row>
    <row r="185" spans="2:2" x14ac:dyDescent="0.2">
      <c r="B185" s="22"/>
    </row>
    <row r="186" spans="2:2" x14ac:dyDescent="0.2">
      <c r="B186" s="22"/>
    </row>
    <row r="187" spans="2:2" x14ac:dyDescent="0.2">
      <c r="B187" s="22"/>
    </row>
    <row r="188" spans="2:2" x14ac:dyDescent="0.2">
      <c r="B188" s="22"/>
    </row>
    <row r="189" spans="2:2" x14ac:dyDescent="0.2">
      <c r="B189" s="22"/>
    </row>
    <row r="190" spans="2:2" x14ac:dyDescent="0.2">
      <c r="B190" s="22"/>
    </row>
    <row r="191" spans="2:2" x14ac:dyDescent="0.2">
      <c r="B191" s="22"/>
    </row>
    <row r="192" spans="2:2" x14ac:dyDescent="0.2">
      <c r="B192" s="22"/>
    </row>
    <row r="193" spans="2:2" x14ac:dyDescent="0.2">
      <c r="B193" s="22"/>
    </row>
    <row r="194" spans="2:2" x14ac:dyDescent="0.2">
      <c r="B194" s="22"/>
    </row>
    <row r="195" spans="2:2" x14ac:dyDescent="0.2">
      <c r="B195" s="22"/>
    </row>
    <row r="196" spans="2:2" x14ac:dyDescent="0.2">
      <c r="B196" s="22"/>
    </row>
    <row r="197" spans="2:2" x14ac:dyDescent="0.2">
      <c r="B197" s="22"/>
    </row>
    <row r="198" spans="2:2" x14ac:dyDescent="0.2">
      <c r="B198" s="22"/>
    </row>
    <row r="199" spans="2:2" x14ac:dyDescent="0.2">
      <c r="B199" s="22"/>
    </row>
    <row r="200" spans="2:2" x14ac:dyDescent="0.2">
      <c r="B200" s="22"/>
    </row>
    <row r="201" spans="2:2" x14ac:dyDescent="0.2">
      <c r="B201" s="22"/>
    </row>
    <row r="202" spans="2:2" x14ac:dyDescent="0.2">
      <c r="B202" s="22"/>
    </row>
    <row r="203" spans="2:2" x14ac:dyDescent="0.2">
      <c r="B203" s="22"/>
    </row>
    <row r="204" spans="2:2" x14ac:dyDescent="0.2">
      <c r="B204" s="22"/>
    </row>
    <row r="205" spans="2:2" x14ac:dyDescent="0.2">
      <c r="B205" s="22"/>
    </row>
    <row r="206" spans="2:2" x14ac:dyDescent="0.2">
      <c r="B206" s="22"/>
    </row>
    <row r="207" spans="2:2" x14ac:dyDescent="0.2">
      <c r="B207" s="22"/>
    </row>
    <row r="208" spans="2:2" x14ac:dyDescent="0.2">
      <c r="B208" s="22"/>
    </row>
    <row r="209" spans="2:2" x14ac:dyDescent="0.2">
      <c r="B209" s="22"/>
    </row>
    <row r="210" spans="2:2" x14ac:dyDescent="0.2">
      <c r="B210" s="22"/>
    </row>
    <row r="211" spans="2:2" x14ac:dyDescent="0.2">
      <c r="B211" s="22"/>
    </row>
    <row r="212" spans="2:2" x14ac:dyDescent="0.2">
      <c r="B212" s="22"/>
    </row>
    <row r="213" spans="2:2" x14ac:dyDescent="0.2">
      <c r="B213" s="22"/>
    </row>
    <row r="214" spans="2:2" x14ac:dyDescent="0.2">
      <c r="B214" s="22"/>
    </row>
    <row r="215" spans="2:2" x14ac:dyDescent="0.2">
      <c r="B215" s="22"/>
    </row>
    <row r="216" spans="2:2" x14ac:dyDescent="0.2">
      <c r="B216" s="22"/>
    </row>
    <row r="217" spans="2:2" x14ac:dyDescent="0.2">
      <c r="B217" s="22"/>
    </row>
    <row r="218" spans="2:2" x14ac:dyDescent="0.2">
      <c r="B218" s="22"/>
    </row>
    <row r="219" spans="2:2" x14ac:dyDescent="0.2">
      <c r="B219" s="22"/>
    </row>
    <row r="220" spans="2:2" x14ac:dyDescent="0.2">
      <c r="B220" s="22"/>
    </row>
    <row r="221" spans="2:2" x14ac:dyDescent="0.2">
      <c r="B221" s="22"/>
    </row>
    <row r="222" spans="2:2" x14ac:dyDescent="0.2">
      <c r="B222" s="22"/>
    </row>
    <row r="223" spans="2:2" x14ac:dyDescent="0.2">
      <c r="B223" s="22"/>
    </row>
    <row r="224" spans="2:2" x14ac:dyDescent="0.2">
      <c r="B224" s="22"/>
    </row>
    <row r="225" spans="2:2" x14ac:dyDescent="0.2">
      <c r="B225" s="22"/>
    </row>
    <row r="226" spans="2:2" x14ac:dyDescent="0.2">
      <c r="B226" s="22"/>
    </row>
    <row r="227" spans="2:2" x14ac:dyDescent="0.2">
      <c r="B227" s="22"/>
    </row>
    <row r="228" spans="2:2" x14ac:dyDescent="0.2">
      <c r="B228" s="22"/>
    </row>
    <row r="229" spans="2:2" x14ac:dyDescent="0.2">
      <c r="B229" s="22"/>
    </row>
    <row r="230" spans="2:2" x14ac:dyDescent="0.2">
      <c r="B230" s="22"/>
    </row>
    <row r="231" spans="2:2" x14ac:dyDescent="0.2">
      <c r="B231" s="22"/>
    </row>
    <row r="232" spans="2:2" x14ac:dyDescent="0.2">
      <c r="B232" s="22"/>
    </row>
    <row r="233" spans="2:2" x14ac:dyDescent="0.2">
      <c r="B233" s="22"/>
    </row>
    <row r="234" spans="2:2" x14ac:dyDescent="0.2">
      <c r="B234" s="22"/>
    </row>
    <row r="235" spans="2:2" x14ac:dyDescent="0.2">
      <c r="B235" s="22"/>
    </row>
    <row r="236" spans="2:2" x14ac:dyDescent="0.2">
      <c r="B236" s="22"/>
    </row>
    <row r="237" spans="2:2" x14ac:dyDescent="0.2">
      <c r="B237" s="22"/>
    </row>
    <row r="238" spans="2:2" x14ac:dyDescent="0.2">
      <c r="B238" s="22"/>
    </row>
    <row r="239" spans="2:2" x14ac:dyDescent="0.2">
      <c r="B239" s="22"/>
    </row>
    <row r="240" spans="2:2" x14ac:dyDescent="0.2">
      <c r="B240" s="22"/>
    </row>
    <row r="241" spans="2:2" x14ac:dyDescent="0.2">
      <c r="B241" s="22"/>
    </row>
    <row r="242" spans="2:2" x14ac:dyDescent="0.2">
      <c r="B242" s="22"/>
    </row>
    <row r="243" spans="2:2" x14ac:dyDescent="0.2">
      <c r="B243" s="22"/>
    </row>
    <row r="244" spans="2:2" x14ac:dyDescent="0.2">
      <c r="B244" s="22"/>
    </row>
    <row r="245" spans="2:2" x14ac:dyDescent="0.2">
      <c r="B245" s="22"/>
    </row>
    <row r="246" spans="2:2" x14ac:dyDescent="0.2">
      <c r="B246" s="22"/>
    </row>
    <row r="247" spans="2:2" x14ac:dyDescent="0.2">
      <c r="B247" s="22"/>
    </row>
    <row r="248" spans="2:2" x14ac:dyDescent="0.2">
      <c r="B248" s="22"/>
    </row>
    <row r="249" spans="2:2" x14ac:dyDescent="0.2">
      <c r="B249" s="22"/>
    </row>
    <row r="250" spans="2:2" x14ac:dyDescent="0.2">
      <c r="B250" s="22"/>
    </row>
    <row r="251" spans="2:2" x14ac:dyDescent="0.2">
      <c r="B251" s="22"/>
    </row>
    <row r="252" spans="2:2" x14ac:dyDescent="0.2">
      <c r="B252" s="22"/>
    </row>
    <row r="253" spans="2:2" x14ac:dyDescent="0.2">
      <c r="B253" s="22"/>
    </row>
    <row r="254" spans="2:2" x14ac:dyDescent="0.2">
      <c r="B254" s="22"/>
    </row>
    <row r="255" spans="2:2" x14ac:dyDescent="0.2">
      <c r="B255" s="22"/>
    </row>
    <row r="256" spans="2:2" x14ac:dyDescent="0.2">
      <c r="B256" s="22"/>
    </row>
    <row r="257" spans="2:2" x14ac:dyDescent="0.2">
      <c r="B257" s="22"/>
    </row>
    <row r="258" spans="2:2" x14ac:dyDescent="0.2">
      <c r="B258" s="22"/>
    </row>
    <row r="259" spans="2:2" x14ac:dyDescent="0.2">
      <c r="B259" s="22"/>
    </row>
    <row r="260" spans="2:2" x14ac:dyDescent="0.2">
      <c r="B260" s="22"/>
    </row>
    <row r="261" spans="2:2" x14ac:dyDescent="0.2">
      <c r="B261" s="22"/>
    </row>
    <row r="262" spans="2:2" x14ac:dyDescent="0.2">
      <c r="B262" s="22"/>
    </row>
    <row r="263" spans="2:2" x14ac:dyDescent="0.2">
      <c r="B263" s="22"/>
    </row>
    <row r="264" spans="2:2" x14ac:dyDescent="0.2">
      <c r="B264" s="22"/>
    </row>
    <row r="265" spans="2:2" x14ac:dyDescent="0.2">
      <c r="B265" s="22"/>
    </row>
    <row r="266" spans="2:2" x14ac:dyDescent="0.2">
      <c r="B266" s="22"/>
    </row>
    <row r="267" spans="2:2" x14ac:dyDescent="0.2">
      <c r="B267" s="22"/>
    </row>
    <row r="268" spans="2:2" x14ac:dyDescent="0.2">
      <c r="B268" s="22"/>
    </row>
    <row r="269" spans="2:2" x14ac:dyDescent="0.2">
      <c r="B269" s="22"/>
    </row>
    <row r="270" spans="2:2" x14ac:dyDescent="0.2">
      <c r="B270" s="22"/>
    </row>
    <row r="271" spans="2:2" x14ac:dyDescent="0.2">
      <c r="B271" s="22"/>
    </row>
    <row r="272" spans="2:2" x14ac:dyDescent="0.2">
      <c r="B272" s="22"/>
    </row>
    <row r="273" spans="2:2" x14ac:dyDescent="0.2">
      <c r="B273" s="22"/>
    </row>
    <row r="274" spans="2:2" x14ac:dyDescent="0.2">
      <c r="B274" s="22"/>
    </row>
    <row r="275" spans="2:2" x14ac:dyDescent="0.2">
      <c r="B275" s="22"/>
    </row>
    <row r="276" spans="2:2" x14ac:dyDescent="0.2">
      <c r="B276" s="22"/>
    </row>
    <row r="277" spans="2:2" x14ac:dyDescent="0.2">
      <c r="B277" s="22"/>
    </row>
    <row r="278" spans="2:2" x14ac:dyDescent="0.2">
      <c r="B278" s="22"/>
    </row>
    <row r="279" spans="2:2" x14ac:dyDescent="0.2">
      <c r="B279" s="22"/>
    </row>
    <row r="280" spans="2:2" x14ac:dyDescent="0.2">
      <c r="B280" s="22"/>
    </row>
    <row r="281" spans="2:2" x14ac:dyDescent="0.2">
      <c r="B281" s="22"/>
    </row>
    <row r="282" spans="2:2" x14ac:dyDescent="0.2">
      <c r="B282" s="22"/>
    </row>
    <row r="283" spans="2:2" x14ac:dyDescent="0.2">
      <c r="B283" s="22"/>
    </row>
    <row r="284" spans="2:2" x14ac:dyDescent="0.2">
      <c r="B284" s="22"/>
    </row>
    <row r="285" spans="2:2" x14ac:dyDescent="0.2">
      <c r="B285" s="22"/>
    </row>
    <row r="286" spans="2:2" x14ac:dyDescent="0.2">
      <c r="B286" s="22"/>
    </row>
    <row r="287" spans="2:2" x14ac:dyDescent="0.2">
      <c r="B287" s="22"/>
    </row>
    <row r="288" spans="2:2" x14ac:dyDescent="0.2">
      <c r="B288" s="22"/>
    </row>
    <row r="289" spans="2:2" x14ac:dyDescent="0.2">
      <c r="B289" s="22"/>
    </row>
    <row r="290" spans="2:2" x14ac:dyDescent="0.2">
      <c r="B290" s="22"/>
    </row>
    <row r="291" spans="2:2" x14ac:dyDescent="0.2">
      <c r="B291" s="22"/>
    </row>
    <row r="292" spans="2:2" x14ac:dyDescent="0.2">
      <c r="B292" s="22"/>
    </row>
    <row r="293" spans="2:2" x14ac:dyDescent="0.2">
      <c r="B293" s="22"/>
    </row>
    <row r="294" spans="2:2" x14ac:dyDescent="0.2">
      <c r="B294" s="22"/>
    </row>
    <row r="295" spans="2:2" x14ac:dyDescent="0.2">
      <c r="B295" s="22"/>
    </row>
    <row r="296" spans="2:2" x14ac:dyDescent="0.2">
      <c r="B296" s="22"/>
    </row>
    <row r="297" spans="2:2" x14ac:dyDescent="0.2">
      <c r="B297" s="22"/>
    </row>
    <row r="298" spans="2:2" x14ac:dyDescent="0.2">
      <c r="B298" s="22"/>
    </row>
    <row r="299" spans="2:2" x14ac:dyDescent="0.2">
      <c r="B299" s="22"/>
    </row>
    <row r="300" spans="2:2" x14ac:dyDescent="0.2">
      <c r="B300" s="22"/>
    </row>
    <row r="301" spans="2:2" x14ac:dyDescent="0.2">
      <c r="B301" s="22"/>
    </row>
    <row r="302" spans="2:2" x14ac:dyDescent="0.2">
      <c r="B302" s="22"/>
    </row>
    <row r="303" spans="2:2" x14ac:dyDescent="0.2">
      <c r="B303" s="22"/>
    </row>
    <row r="304" spans="2:2" x14ac:dyDescent="0.2">
      <c r="B304" s="22"/>
    </row>
    <row r="305" spans="2:2" x14ac:dyDescent="0.2">
      <c r="B305" s="22"/>
    </row>
    <row r="306" spans="2:2" x14ac:dyDescent="0.2">
      <c r="B306" s="22"/>
    </row>
    <row r="307" spans="2:2" x14ac:dyDescent="0.2">
      <c r="B307" s="22"/>
    </row>
    <row r="308" spans="2:2" x14ac:dyDescent="0.2">
      <c r="B308" s="22"/>
    </row>
    <row r="309" spans="2:2" x14ac:dyDescent="0.2">
      <c r="B309" s="22"/>
    </row>
    <row r="310" spans="2:2" x14ac:dyDescent="0.2">
      <c r="B310" s="22"/>
    </row>
    <row r="311" spans="2:2" x14ac:dyDescent="0.2">
      <c r="B311" s="22"/>
    </row>
    <row r="312" spans="2:2" x14ac:dyDescent="0.2">
      <c r="B312" s="22"/>
    </row>
    <row r="313" spans="2:2" x14ac:dyDescent="0.2">
      <c r="B313" s="22"/>
    </row>
    <row r="314" spans="2:2" x14ac:dyDescent="0.2">
      <c r="B314" s="22"/>
    </row>
    <row r="315" spans="2:2" x14ac:dyDescent="0.2">
      <c r="B315" s="22"/>
    </row>
    <row r="316" spans="2:2" x14ac:dyDescent="0.2">
      <c r="B316" s="22"/>
    </row>
    <row r="317" spans="2:2" x14ac:dyDescent="0.2">
      <c r="B317" s="22"/>
    </row>
    <row r="318" spans="2:2" x14ac:dyDescent="0.2">
      <c r="B318" s="22"/>
    </row>
    <row r="319" spans="2:2" x14ac:dyDescent="0.2">
      <c r="B319" s="22"/>
    </row>
    <row r="320" spans="2:2" x14ac:dyDescent="0.2">
      <c r="B320" s="22"/>
    </row>
    <row r="321" spans="2:2" x14ac:dyDescent="0.2">
      <c r="B321" s="22"/>
    </row>
    <row r="322" spans="2:2" x14ac:dyDescent="0.2">
      <c r="B322" s="22"/>
    </row>
    <row r="323" spans="2:2" x14ac:dyDescent="0.2">
      <c r="B323" s="22"/>
    </row>
    <row r="324" spans="2:2" x14ac:dyDescent="0.2">
      <c r="B324" s="22"/>
    </row>
    <row r="325" spans="2:2" x14ac:dyDescent="0.2">
      <c r="B325" s="22"/>
    </row>
    <row r="326" spans="2:2" x14ac:dyDescent="0.2">
      <c r="B326" s="22"/>
    </row>
    <row r="327" spans="2:2" x14ac:dyDescent="0.2">
      <c r="B327" s="22"/>
    </row>
    <row r="328" spans="2:2" x14ac:dyDescent="0.2">
      <c r="B328" s="22"/>
    </row>
    <row r="329" spans="2:2" x14ac:dyDescent="0.2">
      <c r="B329" s="22"/>
    </row>
    <row r="330" spans="2:2" x14ac:dyDescent="0.2">
      <c r="B330" s="22"/>
    </row>
    <row r="331" spans="2:2" x14ac:dyDescent="0.2">
      <c r="B331" s="22"/>
    </row>
    <row r="332" spans="2:2" x14ac:dyDescent="0.2">
      <c r="B332" s="22"/>
    </row>
    <row r="333" spans="2:2" x14ac:dyDescent="0.2">
      <c r="B333" s="22"/>
    </row>
    <row r="334" spans="2:2" x14ac:dyDescent="0.2">
      <c r="B334" s="22"/>
    </row>
    <row r="335" spans="2:2" x14ac:dyDescent="0.2">
      <c r="B335" s="22"/>
    </row>
    <row r="336" spans="2:2" x14ac:dyDescent="0.2">
      <c r="B336" s="22"/>
    </row>
    <row r="337" spans="2:2" x14ac:dyDescent="0.2">
      <c r="B337" s="22"/>
    </row>
    <row r="338" spans="2:2" x14ac:dyDescent="0.2">
      <c r="B338" s="22"/>
    </row>
    <row r="339" spans="2:2" x14ac:dyDescent="0.2">
      <c r="B339" s="22"/>
    </row>
    <row r="340" spans="2:2" x14ac:dyDescent="0.2">
      <c r="B340" s="22"/>
    </row>
    <row r="341" spans="2:2" x14ac:dyDescent="0.2">
      <c r="B341" s="22"/>
    </row>
    <row r="342" spans="2:2" x14ac:dyDescent="0.2">
      <c r="B342" s="22"/>
    </row>
    <row r="343" spans="2:2" x14ac:dyDescent="0.2">
      <c r="B343" s="22"/>
    </row>
    <row r="344" spans="2:2" x14ac:dyDescent="0.2">
      <c r="B344" s="22"/>
    </row>
    <row r="345" spans="2:2" x14ac:dyDescent="0.2">
      <c r="B345" s="22"/>
    </row>
    <row r="346" spans="2:2" x14ac:dyDescent="0.2">
      <c r="B346" s="22"/>
    </row>
    <row r="347" spans="2:2" x14ac:dyDescent="0.2">
      <c r="B347" s="22"/>
    </row>
    <row r="348" spans="2:2" x14ac:dyDescent="0.2">
      <c r="B348" s="22"/>
    </row>
    <row r="349" spans="2:2" x14ac:dyDescent="0.2">
      <c r="B349" s="22"/>
    </row>
    <row r="350" spans="2:2" x14ac:dyDescent="0.2">
      <c r="B350" s="22"/>
    </row>
    <row r="351" spans="2:2" x14ac:dyDescent="0.2">
      <c r="B351" s="22"/>
    </row>
    <row r="352" spans="2:2" x14ac:dyDescent="0.2">
      <c r="B352" s="22"/>
    </row>
    <row r="353" spans="2:2" x14ac:dyDescent="0.2">
      <c r="B353" s="22"/>
    </row>
    <row r="354" spans="2:2" x14ac:dyDescent="0.2">
      <c r="B354" s="22"/>
    </row>
    <row r="355" spans="2:2" x14ac:dyDescent="0.2">
      <c r="B355" s="22"/>
    </row>
    <row r="356" spans="2:2" x14ac:dyDescent="0.2">
      <c r="B356" s="22"/>
    </row>
    <row r="357" spans="2:2" x14ac:dyDescent="0.2">
      <c r="B357" s="22"/>
    </row>
    <row r="358" spans="2:2" x14ac:dyDescent="0.2">
      <c r="B358" s="22"/>
    </row>
    <row r="359" spans="2:2" x14ac:dyDescent="0.2">
      <c r="B359" s="22"/>
    </row>
    <row r="360" spans="2:2" x14ac:dyDescent="0.2">
      <c r="B360" s="22"/>
    </row>
    <row r="361" spans="2:2" x14ac:dyDescent="0.2">
      <c r="B361" s="22"/>
    </row>
    <row r="362" spans="2:2" x14ac:dyDescent="0.2">
      <c r="B362" s="22"/>
    </row>
    <row r="363" spans="2:2" x14ac:dyDescent="0.2">
      <c r="B363" s="22"/>
    </row>
    <row r="364" spans="2:2" x14ac:dyDescent="0.2">
      <c r="B364" s="22"/>
    </row>
    <row r="365" spans="2:2" x14ac:dyDescent="0.2">
      <c r="B365" s="22"/>
    </row>
    <row r="366" spans="2:2" x14ac:dyDescent="0.2">
      <c r="B366" s="22"/>
    </row>
    <row r="367" spans="2:2" x14ac:dyDescent="0.2">
      <c r="B367" s="22"/>
    </row>
    <row r="368" spans="2:2" x14ac:dyDescent="0.2">
      <c r="B368" s="22"/>
    </row>
    <row r="369" spans="2:2" x14ac:dyDescent="0.2">
      <c r="B369" s="22"/>
    </row>
    <row r="370" spans="2:2" x14ac:dyDescent="0.2">
      <c r="B370" s="22"/>
    </row>
    <row r="371" spans="2:2" x14ac:dyDescent="0.2">
      <c r="B371" s="22"/>
    </row>
    <row r="372" spans="2:2" x14ac:dyDescent="0.2">
      <c r="B372" s="22"/>
    </row>
    <row r="373" spans="2:2" x14ac:dyDescent="0.2">
      <c r="B373" s="22"/>
    </row>
    <row r="374" spans="2:2" x14ac:dyDescent="0.2">
      <c r="B374" s="22"/>
    </row>
    <row r="375" spans="2:2" x14ac:dyDescent="0.2">
      <c r="B375" s="22"/>
    </row>
    <row r="376" spans="2:2" x14ac:dyDescent="0.2">
      <c r="B376" s="22"/>
    </row>
    <row r="377" spans="2:2" x14ac:dyDescent="0.2">
      <c r="B377" s="22"/>
    </row>
    <row r="378" spans="2:2" x14ac:dyDescent="0.2">
      <c r="B378" s="22"/>
    </row>
    <row r="379" spans="2:2" x14ac:dyDescent="0.2">
      <c r="B379" s="22"/>
    </row>
    <row r="380" spans="2:2" x14ac:dyDescent="0.2">
      <c r="B380" s="22"/>
    </row>
    <row r="381" spans="2:2" x14ac:dyDescent="0.2">
      <c r="B381" s="22"/>
    </row>
    <row r="382" spans="2:2" x14ac:dyDescent="0.2">
      <c r="B382" s="22"/>
    </row>
    <row r="383" spans="2:2" x14ac:dyDescent="0.2">
      <c r="B383" s="22"/>
    </row>
    <row r="384" spans="2:2" x14ac:dyDescent="0.2">
      <c r="B384" s="22"/>
    </row>
    <row r="385" spans="2:2" x14ac:dyDescent="0.2">
      <c r="B385" s="22"/>
    </row>
    <row r="386" spans="2:2" x14ac:dyDescent="0.2">
      <c r="B386" s="22"/>
    </row>
    <row r="387" spans="2:2" x14ac:dyDescent="0.2">
      <c r="B387" s="22"/>
    </row>
    <row r="388" spans="2:2" x14ac:dyDescent="0.2">
      <c r="B388" s="22"/>
    </row>
    <row r="389" spans="2:2" x14ac:dyDescent="0.2">
      <c r="B389" s="22"/>
    </row>
    <row r="390" spans="2:2" x14ac:dyDescent="0.2">
      <c r="B390" s="22"/>
    </row>
    <row r="391" spans="2:2" x14ac:dyDescent="0.2">
      <c r="B391" s="22"/>
    </row>
    <row r="392" spans="2:2" x14ac:dyDescent="0.2">
      <c r="B392" s="22"/>
    </row>
    <row r="393" spans="2:2" x14ac:dyDescent="0.2">
      <c r="B393" s="22"/>
    </row>
    <row r="394" spans="2:2" x14ac:dyDescent="0.2">
      <c r="B394" s="22"/>
    </row>
    <row r="395" spans="2:2" x14ac:dyDescent="0.2">
      <c r="B395" s="22"/>
    </row>
    <row r="396" spans="2:2" x14ac:dyDescent="0.2">
      <c r="B396" s="22"/>
    </row>
    <row r="397" spans="2:2" x14ac:dyDescent="0.2">
      <c r="B397" s="22"/>
    </row>
    <row r="398" spans="2:2" x14ac:dyDescent="0.2">
      <c r="B398" s="22"/>
    </row>
    <row r="399" spans="2:2" x14ac:dyDescent="0.2">
      <c r="B399" s="22"/>
    </row>
    <row r="400" spans="2:2" x14ac:dyDescent="0.2">
      <c r="B400" s="22"/>
    </row>
    <row r="401" spans="2:2" x14ac:dyDescent="0.2">
      <c r="B401" s="22"/>
    </row>
    <row r="402" spans="2:2" x14ac:dyDescent="0.2">
      <c r="B402" s="22"/>
    </row>
    <row r="403" spans="2:2" x14ac:dyDescent="0.2">
      <c r="B403" s="22"/>
    </row>
    <row r="404" spans="2:2" x14ac:dyDescent="0.2">
      <c r="B404" s="22"/>
    </row>
  </sheetData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2925-6E3B-41D5-A5F2-9A41FC853D46}">
  <dimension ref="B1:L1060"/>
  <sheetViews>
    <sheetView zoomScale="80" zoomScaleNormal="80" workbookViewId="0">
      <selection activeCell="C15" sqref="C15"/>
    </sheetView>
  </sheetViews>
  <sheetFormatPr defaultRowHeight="12.75" x14ac:dyDescent="0.2"/>
  <cols>
    <col min="1" max="1" width="9" customWidth="1"/>
    <col min="2" max="2" width="28.140625" customWidth="1"/>
    <col min="3" max="3" width="14" customWidth="1"/>
    <col min="4" max="4" width="21.8554687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12" ht="13.5" thickBot="1" x14ac:dyDescent="0.25">
      <c r="B1" s="44" t="s">
        <v>0</v>
      </c>
      <c r="C1" s="44"/>
      <c r="D1" s="44"/>
      <c r="E1" s="44"/>
    </row>
    <row r="2" spans="2:12" ht="13.5" thickBot="1" x14ac:dyDescent="0.25">
      <c r="B2" s="45" t="s">
        <v>37</v>
      </c>
      <c r="C2" s="45"/>
      <c r="D2" s="45"/>
      <c r="E2" s="45"/>
    </row>
    <row r="3" spans="2:12" ht="21.75" customHeight="1" x14ac:dyDescent="0.2">
      <c r="G3" s="46" t="s">
        <v>17</v>
      </c>
      <c r="H3" s="46"/>
      <c r="I3" s="46"/>
      <c r="J3" s="46"/>
      <c r="K3" s="46"/>
      <c r="L3" s="46"/>
    </row>
    <row r="4" spans="2:12" x14ac:dyDescent="0.2">
      <c r="B4" s="2"/>
      <c r="G4" s="46"/>
      <c r="H4" s="46"/>
      <c r="I4" s="46"/>
      <c r="J4" s="46"/>
      <c r="K4" s="46"/>
      <c r="L4" s="46"/>
    </row>
    <row r="5" spans="2:12" x14ac:dyDescent="0.2">
      <c r="G5" s="46"/>
      <c r="H5" s="46"/>
      <c r="I5" s="46"/>
      <c r="J5" s="46"/>
      <c r="K5" s="46"/>
      <c r="L5" s="46"/>
    </row>
    <row r="6" spans="2:12" x14ac:dyDescent="0.2">
      <c r="B6" s="3" t="s">
        <v>3</v>
      </c>
      <c r="C6" s="4">
        <v>3000</v>
      </c>
      <c r="G6" s="46"/>
      <c r="H6" s="46"/>
      <c r="I6" s="46"/>
      <c r="J6" s="46"/>
      <c r="K6" s="46"/>
      <c r="L6" s="46"/>
    </row>
    <row r="7" spans="2:12" x14ac:dyDescent="0.2">
      <c r="B7" s="3" t="s">
        <v>4</v>
      </c>
      <c r="C7" s="4">
        <v>15000</v>
      </c>
      <c r="G7" s="46"/>
      <c r="H7" s="46"/>
      <c r="I7" s="46"/>
      <c r="J7" s="46"/>
      <c r="K7" s="46"/>
      <c r="L7" s="46"/>
    </row>
    <row r="8" spans="2:12" x14ac:dyDescent="0.2">
      <c r="B8" s="2"/>
      <c r="G8" s="46"/>
      <c r="H8" s="46"/>
      <c r="I8" s="46"/>
      <c r="J8" s="46"/>
      <c r="K8" s="46"/>
      <c r="L8" s="46"/>
    </row>
    <row r="9" spans="2:12" x14ac:dyDescent="0.2">
      <c r="B9" s="5" t="s">
        <v>5</v>
      </c>
      <c r="C9" s="43"/>
      <c r="G9" s="46"/>
      <c r="H9" s="46"/>
      <c r="I9" s="46"/>
      <c r="J9" s="46"/>
      <c r="K9" s="46"/>
      <c r="L9" s="46"/>
    </row>
    <row r="10" spans="2:12" x14ac:dyDescent="0.2">
      <c r="B10" s="2"/>
    </row>
    <row r="11" spans="2:12" x14ac:dyDescent="0.2">
      <c r="B11" s="3" t="s">
        <v>6</v>
      </c>
      <c r="C11" s="18">
        <v>1</v>
      </c>
    </row>
    <row r="12" spans="2:12" x14ac:dyDescent="0.2">
      <c r="B12" s="3" t="s">
        <v>7</v>
      </c>
      <c r="C12" s="18">
        <v>0</v>
      </c>
    </row>
    <row r="13" spans="2:12" x14ac:dyDescent="0.2">
      <c r="B13" s="2"/>
    </row>
    <row r="14" spans="2:12" x14ac:dyDescent="0.2">
      <c r="B14" s="2"/>
    </row>
    <row r="15" spans="2:12" ht="25.5" x14ac:dyDescent="0.2">
      <c r="B15" s="24" t="s">
        <v>18</v>
      </c>
      <c r="C15" s="43"/>
    </row>
    <row r="16" spans="2:12" x14ac:dyDescent="0.2">
      <c r="B16" s="2"/>
    </row>
    <row r="17" spans="2:11" x14ac:dyDescent="0.2">
      <c r="B17" s="3" t="s">
        <v>8</v>
      </c>
      <c r="C17" s="8">
        <f>MIN(C11,MAX(($C$12)+((C9-$C$6)*($C$11-$C$12)/($C$7-$C$6)),C12))</f>
        <v>0</v>
      </c>
    </row>
    <row r="18" spans="2:11" x14ac:dyDescent="0.2">
      <c r="B18" s="2"/>
    </row>
    <row r="19" spans="2:11" x14ac:dyDescent="0.2">
      <c r="B19" s="3" t="s">
        <v>38</v>
      </c>
      <c r="C19" s="9">
        <f>C15*100%/11</f>
        <v>0</v>
      </c>
      <c r="D19" s="21" t="s">
        <v>20</v>
      </c>
    </row>
    <row r="20" spans="2:11" x14ac:dyDescent="0.2">
      <c r="B20" s="3" t="s">
        <v>10</v>
      </c>
      <c r="C20" s="10">
        <f>C19*C17</f>
        <v>0</v>
      </c>
      <c r="D20" s="25"/>
    </row>
    <row r="21" spans="2:11" x14ac:dyDescent="0.2">
      <c r="B21" s="2"/>
      <c r="C21" s="11"/>
    </row>
    <row r="22" spans="2:11" x14ac:dyDescent="0.2">
      <c r="B22" s="3" t="s">
        <v>21</v>
      </c>
      <c r="C22" s="26">
        <f>C20*11</f>
        <v>0</v>
      </c>
    </row>
    <row r="23" spans="2:11" x14ac:dyDescent="0.2">
      <c r="B23" s="21"/>
      <c r="C23" s="23"/>
      <c r="J23" s="12"/>
    </row>
    <row r="24" spans="2:11" x14ac:dyDescent="0.2">
      <c r="B24" s="23"/>
      <c r="C24" s="23"/>
      <c r="F24" s="2" t="s">
        <v>11</v>
      </c>
      <c r="G24" s="2" t="s">
        <v>12</v>
      </c>
      <c r="J24" s="12"/>
      <c r="K24" s="13"/>
    </row>
    <row r="25" spans="2:11" x14ac:dyDescent="0.2">
      <c r="B25" s="22"/>
      <c r="C25" s="23"/>
      <c r="F25" s="27">
        <v>0</v>
      </c>
      <c r="G25" s="16">
        <v>0</v>
      </c>
      <c r="J25" s="12"/>
      <c r="K25" s="13"/>
    </row>
    <row r="26" spans="2:11" x14ac:dyDescent="0.2">
      <c r="B26" s="22"/>
      <c r="C26" s="22"/>
      <c r="F26" s="12">
        <v>1000</v>
      </c>
      <c r="G26" s="14">
        <f t="shared" ref="G26:G69" si="0">IF(F26&lt;=$C$6,$C$12,IF(F26&gt;=$C$7,$C$11,$C$12+((F26-$C$6)*($C$11-$C$12)/($C$7-$C$6))))</f>
        <v>0</v>
      </c>
      <c r="J26" s="12"/>
      <c r="K26" s="13"/>
    </row>
    <row r="27" spans="2:11" x14ac:dyDescent="0.2">
      <c r="B27" s="22"/>
      <c r="C27" s="22"/>
      <c r="F27" s="12">
        <v>1500</v>
      </c>
      <c r="G27" s="14">
        <f t="shared" si="0"/>
        <v>0</v>
      </c>
      <c r="J27" s="12"/>
      <c r="K27" s="13"/>
    </row>
    <row r="28" spans="2:11" x14ac:dyDescent="0.2">
      <c r="B28" s="22"/>
      <c r="C28" s="22"/>
      <c r="F28" s="12">
        <v>2000</v>
      </c>
      <c r="G28" s="14">
        <f t="shared" si="0"/>
        <v>0</v>
      </c>
      <c r="J28" s="12"/>
      <c r="K28" s="13"/>
    </row>
    <row r="29" spans="2:11" x14ac:dyDescent="0.2">
      <c r="B29" s="22"/>
      <c r="C29" s="22"/>
      <c r="F29" s="12">
        <v>2500</v>
      </c>
      <c r="G29" s="14">
        <f t="shared" si="0"/>
        <v>0</v>
      </c>
      <c r="J29" s="12"/>
      <c r="K29" s="13"/>
    </row>
    <row r="30" spans="2:11" x14ac:dyDescent="0.2">
      <c r="B30" s="22"/>
      <c r="C30" s="22"/>
      <c r="F30" s="12">
        <v>3000</v>
      </c>
      <c r="G30" s="14">
        <f t="shared" si="0"/>
        <v>0</v>
      </c>
      <c r="J30" s="12"/>
      <c r="K30" s="13"/>
    </row>
    <row r="31" spans="2:11" x14ac:dyDescent="0.2">
      <c r="B31" s="22"/>
      <c r="C31" s="22"/>
      <c r="F31" s="12">
        <v>3500</v>
      </c>
      <c r="G31" s="14">
        <f t="shared" si="0"/>
        <v>4.1666666666666664E-2</v>
      </c>
      <c r="J31" s="12"/>
      <c r="K31" s="13"/>
    </row>
    <row r="32" spans="2:11" x14ac:dyDescent="0.2">
      <c r="B32" s="22"/>
      <c r="C32" s="22"/>
      <c r="F32" s="12">
        <v>4000</v>
      </c>
      <c r="G32" s="14">
        <f t="shared" si="0"/>
        <v>8.3333333333333329E-2</v>
      </c>
      <c r="J32" s="12"/>
      <c r="K32" s="13"/>
    </row>
    <row r="33" spans="2:11" x14ac:dyDescent="0.2">
      <c r="B33" s="22"/>
      <c r="C33" s="22"/>
      <c r="F33" s="12">
        <v>4500</v>
      </c>
      <c r="G33" s="14">
        <f t="shared" si="0"/>
        <v>0.125</v>
      </c>
      <c r="J33" s="12"/>
      <c r="K33" s="13"/>
    </row>
    <row r="34" spans="2:11" x14ac:dyDescent="0.2">
      <c r="B34" s="22"/>
      <c r="C34" s="22"/>
      <c r="F34" s="12">
        <v>5000</v>
      </c>
      <c r="G34" s="14">
        <f t="shared" si="0"/>
        <v>0.16666666666666666</v>
      </c>
      <c r="J34" s="12"/>
      <c r="K34" s="13"/>
    </row>
    <row r="35" spans="2:11" x14ac:dyDescent="0.2">
      <c r="B35" s="22"/>
      <c r="C35" s="22"/>
      <c r="F35" s="12">
        <v>5500</v>
      </c>
      <c r="G35" s="14">
        <f t="shared" si="0"/>
        <v>0.20833333333333334</v>
      </c>
      <c r="J35" s="12"/>
      <c r="K35" s="13"/>
    </row>
    <row r="36" spans="2:11" x14ac:dyDescent="0.2">
      <c r="B36" s="22"/>
      <c r="C36" s="22"/>
      <c r="F36" s="12">
        <v>6000</v>
      </c>
      <c r="G36" s="14">
        <f t="shared" si="0"/>
        <v>0.25</v>
      </c>
      <c r="J36" s="12"/>
      <c r="K36" s="13"/>
    </row>
    <row r="37" spans="2:11" x14ac:dyDescent="0.2">
      <c r="B37" s="22"/>
      <c r="C37" s="22"/>
      <c r="F37" s="12">
        <v>6500</v>
      </c>
      <c r="G37" s="14">
        <f t="shared" si="0"/>
        <v>0.29166666666666669</v>
      </c>
      <c r="J37" s="12"/>
      <c r="K37" s="13"/>
    </row>
    <row r="38" spans="2:11" x14ac:dyDescent="0.2">
      <c r="B38" s="22"/>
      <c r="C38" s="22"/>
      <c r="F38" s="12">
        <v>7000</v>
      </c>
      <c r="G38" s="14">
        <f t="shared" si="0"/>
        <v>0.33333333333333331</v>
      </c>
      <c r="J38" s="12"/>
      <c r="K38" s="13"/>
    </row>
    <row r="39" spans="2:11" x14ac:dyDescent="0.2">
      <c r="B39" s="22"/>
      <c r="C39" s="22"/>
      <c r="F39" s="12">
        <v>7500</v>
      </c>
      <c r="G39" s="14">
        <f t="shared" si="0"/>
        <v>0.375</v>
      </c>
      <c r="J39" s="12"/>
      <c r="K39" s="13"/>
    </row>
    <row r="40" spans="2:11" x14ac:dyDescent="0.2">
      <c r="B40" s="22"/>
      <c r="C40" s="22"/>
      <c r="F40" s="12">
        <v>8000</v>
      </c>
      <c r="G40" s="14">
        <f t="shared" si="0"/>
        <v>0.41666666666666669</v>
      </c>
      <c r="J40" s="12"/>
      <c r="K40" s="13"/>
    </row>
    <row r="41" spans="2:11" x14ac:dyDescent="0.2">
      <c r="B41" s="22"/>
      <c r="C41" s="22"/>
      <c r="F41" s="12">
        <v>8500</v>
      </c>
      <c r="G41" s="14">
        <f t="shared" si="0"/>
        <v>0.45833333333333331</v>
      </c>
      <c r="J41" s="12"/>
      <c r="K41" s="13"/>
    </row>
    <row r="42" spans="2:11" x14ac:dyDescent="0.2">
      <c r="B42" s="22"/>
      <c r="C42" s="22"/>
      <c r="F42" s="12">
        <v>9000</v>
      </c>
      <c r="G42" s="14">
        <f t="shared" si="0"/>
        <v>0.5</v>
      </c>
      <c r="J42" s="12"/>
      <c r="K42" s="13"/>
    </row>
    <row r="43" spans="2:11" x14ac:dyDescent="0.2">
      <c r="B43" s="22"/>
      <c r="C43" s="22"/>
      <c r="F43" s="12">
        <v>9500</v>
      </c>
      <c r="G43" s="14">
        <f t="shared" si="0"/>
        <v>0.54166666666666663</v>
      </c>
      <c r="J43" s="12"/>
      <c r="K43" s="13"/>
    </row>
    <row r="44" spans="2:11" x14ac:dyDescent="0.2">
      <c r="B44" s="22"/>
      <c r="C44" s="22"/>
      <c r="F44" s="12">
        <v>10000</v>
      </c>
      <c r="G44" s="14">
        <f t="shared" si="0"/>
        <v>0.58333333333333337</v>
      </c>
      <c r="J44" s="12"/>
      <c r="K44" s="13"/>
    </row>
    <row r="45" spans="2:11" x14ac:dyDescent="0.2">
      <c r="B45" s="22"/>
      <c r="C45" s="22"/>
      <c r="F45" s="12">
        <v>10500</v>
      </c>
      <c r="G45" s="14">
        <f t="shared" si="0"/>
        <v>0.625</v>
      </c>
      <c r="J45" s="12"/>
      <c r="K45" s="13"/>
    </row>
    <row r="46" spans="2:11" x14ac:dyDescent="0.2">
      <c r="B46" s="22"/>
      <c r="C46" s="22"/>
      <c r="F46" s="12">
        <v>11000</v>
      </c>
      <c r="G46" s="14">
        <f t="shared" si="0"/>
        <v>0.66666666666666663</v>
      </c>
      <c r="J46" s="12"/>
      <c r="K46" s="13"/>
    </row>
    <row r="47" spans="2:11" x14ac:dyDescent="0.2">
      <c r="B47" s="22"/>
      <c r="C47" s="22"/>
      <c r="F47" s="12">
        <v>11500</v>
      </c>
      <c r="G47" s="14">
        <f t="shared" si="0"/>
        <v>0.70833333333333337</v>
      </c>
      <c r="J47" s="12"/>
      <c r="K47" s="13"/>
    </row>
    <row r="48" spans="2:11" x14ac:dyDescent="0.2">
      <c r="B48" s="22"/>
      <c r="C48" s="22"/>
      <c r="F48" s="12">
        <v>12000</v>
      </c>
      <c r="G48" s="14">
        <f t="shared" si="0"/>
        <v>0.75</v>
      </c>
      <c r="J48" s="12"/>
      <c r="K48" s="13"/>
    </row>
    <row r="49" spans="2:11" x14ac:dyDescent="0.2">
      <c r="B49" s="22"/>
      <c r="C49" s="22"/>
      <c r="F49" s="12">
        <v>12500</v>
      </c>
      <c r="G49" s="14">
        <f t="shared" si="0"/>
        <v>0.79166666666666663</v>
      </c>
      <c r="J49" s="12"/>
      <c r="K49" s="13"/>
    </row>
    <row r="50" spans="2:11" x14ac:dyDescent="0.2">
      <c r="B50" s="22"/>
      <c r="C50" s="22"/>
      <c r="F50" s="12">
        <v>13000</v>
      </c>
      <c r="G50" s="14">
        <f t="shared" si="0"/>
        <v>0.83333333333333337</v>
      </c>
    </row>
    <row r="51" spans="2:11" x14ac:dyDescent="0.2">
      <c r="B51" s="22"/>
      <c r="C51" s="22"/>
      <c r="F51" s="12">
        <v>13500</v>
      </c>
      <c r="G51" s="14">
        <f t="shared" si="0"/>
        <v>0.875</v>
      </c>
    </row>
    <row r="52" spans="2:11" x14ac:dyDescent="0.2">
      <c r="B52" s="22"/>
      <c r="C52" s="22"/>
      <c r="F52" s="12">
        <v>14000</v>
      </c>
      <c r="G52" s="14">
        <f t="shared" si="0"/>
        <v>0.91666666666666663</v>
      </c>
    </row>
    <row r="53" spans="2:11" x14ac:dyDescent="0.2">
      <c r="B53" s="22"/>
      <c r="C53" s="22"/>
      <c r="F53" s="12">
        <v>14500</v>
      </c>
      <c r="G53" s="14">
        <f t="shared" si="0"/>
        <v>0.95833333333333337</v>
      </c>
    </row>
    <row r="54" spans="2:11" x14ac:dyDescent="0.2">
      <c r="B54" s="22"/>
      <c r="C54" s="22"/>
      <c r="F54" s="12">
        <v>15000</v>
      </c>
      <c r="G54" s="14">
        <f t="shared" si="0"/>
        <v>1</v>
      </c>
    </row>
    <row r="55" spans="2:11" x14ac:dyDescent="0.2">
      <c r="B55" s="22"/>
      <c r="C55" s="22"/>
      <c r="F55" s="12">
        <v>16000</v>
      </c>
      <c r="G55" s="14">
        <f t="shared" si="0"/>
        <v>1</v>
      </c>
    </row>
    <row r="56" spans="2:11" x14ac:dyDescent="0.2">
      <c r="B56" s="22"/>
      <c r="C56" s="22"/>
      <c r="F56" s="12">
        <v>17000</v>
      </c>
      <c r="G56" s="14">
        <f t="shared" si="0"/>
        <v>1</v>
      </c>
    </row>
    <row r="57" spans="2:11" x14ac:dyDescent="0.2">
      <c r="B57" s="22"/>
      <c r="C57" s="22"/>
      <c r="F57" s="12">
        <v>18000</v>
      </c>
      <c r="G57" s="14">
        <f t="shared" si="0"/>
        <v>1</v>
      </c>
    </row>
    <row r="58" spans="2:11" x14ac:dyDescent="0.2">
      <c r="B58" s="22"/>
      <c r="C58" s="22"/>
      <c r="F58" s="12">
        <v>19000</v>
      </c>
      <c r="G58" s="14">
        <f t="shared" si="0"/>
        <v>1</v>
      </c>
    </row>
    <row r="59" spans="2:11" x14ac:dyDescent="0.2">
      <c r="B59" s="22"/>
      <c r="C59" s="22"/>
      <c r="F59" s="12">
        <v>20000</v>
      </c>
      <c r="G59" s="14">
        <f t="shared" si="0"/>
        <v>1</v>
      </c>
    </row>
    <row r="60" spans="2:11" x14ac:dyDescent="0.2">
      <c r="B60" s="22"/>
      <c r="C60" s="22"/>
      <c r="F60" s="15">
        <v>21000</v>
      </c>
      <c r="G60" s="14">
        <f t="shared" si="0"/>
        <v>1</v>
      </c>
    </row>
    <row r="61" spans="2:11" x14ac:dyDescent="0.2">
      <c r="B61" s="22"/>
      <c r="C61" s="22"/>
      <c r="F61" s="15">
        <v>22000</v>
      </c>
      <c r="G61" s="14">
        <f t="shared" si="0"/>
        <v>1</v>
      </c>
    </row>
    <row r="62" spans="2:11" x14ac:dyDescent="0.2">
      <c r="B62" s="22"/>
      <c r="C62" s="22"/>
      <c r="F62" s="15">
        <v>23000</v>
      </c>
      <c r="G62" s="14">
        <f t="shared" si="0"/>
        <v>1</v>
      </c>
    </row>
    <row r="63" spans="2:11" x14ac:dyDescent="0.2">
      <c r="B63" s="22"/>
      <c r="C63" s="22"/>
      <c r="F63" s="15">
        <v>24000</v>
      </c>
      <c r="G63" s="14">
        <f t="shared" si="0"/>
        <v>1</v>
      </c>
    </row>
    <row r="64" spans="2:11" x14ac:dyDescent="0.2">
      <c r="B64" s="22"/>
      <c r="C64" s="22"/>
      <c r="F64" s="15">
        <v>25000</v>
      </c>
      <c r="G64" s="14">
        <f t="shared" si="0"/>
        <v>1</v>
      </c>
    </row>
    <row r="65" spans="2:7" x14ac:dyDescent="0.2">
      <c r="B65" s="22"/>
      <c r="C65" s="22"/>
      <c r="F65" s="15">
        <v>26000</v>
      </c>
      <c r="G65" s="14">
        <f t="shared" si="0"/>
        <v>1</v>
      </c>
    </row>
    <row r="66" spans="2:7" x14ac:dyDescent="0.2">
      <c r="B66" s="22"/>
      <c r="C66" s="22"/>
      <c r="F66" s="15">
        <v>27000</v>
      </c>
      <c r="G66" s="14">
        <f t="shared" si="0"/>
        <v>1</v>
      </c>
    </row>
    <row r="67" spans="2:7" x14ac:dyDescent="0.2">
      <c r="B67" s="22"/>
      <c r="C67" s="22"/>
      <c r="F67" s="15">
        <v>28000</v>
      </c>
      <c r="G67" s="14">
        <f t="shared" si="0"/>
        <v>1</v>
      </c>
    </row>
    <row r="68" spans="2:7" x14ac:dyDescent="0.2">
      <c r="B68" s="22"/>
      <c r="C68" s="22"/>
      <c r="F68" s="15">
        <v>29000</v>
      </c>
      <c r="G68" s="14">
        <f t="shared" si="0"/>
        <v>1</v>
      </c>
    </row>
    <row r="69" spans="2:7" x14ac:dyDescent="0.2">
      <c r="B69" s="22"/>
      <c r="C69" s="22"/>
      <c r="F69" s="15">
        <v>30000</v>
      </c>
      <c r="G69" s="14">
        <f t="shared" si="0"/>
        <v>1</v>
      </c>
    </row>
    <row r="70" spans="2:7" x14ac:dyDescent="0.2">
      <c r="B70" s="22"/>
      <c r="C70" s="22"/>
    </row>
    <row r="71" spans="2:7" x14ac:dyDescent="0.2">
      <c r="B71" s="22"/>
      <c r="C71" s="22"/>
    </row>
    <row r="72" spans="2:7" x14ac:dyDescent="0.2">
      <c r="B72" s="22"/>
      <c r="C72" s="22"/>
    </row>
    <row r="73" spans="2:7" x14ac:dyDescent="0.2">
      <c r="B73" s="22"/>
      <c r="C73" s="22"/>
    </row>
    <row r="74" spans="2:7" x14ac:dyDescent="0.2">
      <c r="B74" s="22"/>
      <c r="C74" s="22"/>
    </row>
    <row r="75" spans="2:7" x14ac:dyDescent="0.2">
      <c r="B75" s="22"/>
      <c r="C75" s="22"/>
    </row>
    <row r="76" spans="2:7" x14ac:dyDescent="0.2">
      <c r="B76" s="22"/>
      <c r="C76" s="22"/>
    </row>
    <row r="77" spans="2:7" x14ac:dyDescent="0.2">
      <c r="B77" s="22"/>
      <c r="C77" s="22"/>
    </row>
    <row r="78" spans="2:7" x14ac:dyDescent="0.2">
      <c r="B78" s="22"/>
      <c r="C78" s="22"/>
    </row>
    <row r="79" spans="2:7" x14ac:dyDescent="0.2">
      <c r="B79" s="22"/>
      <c r="C79" s="22"/>
    </row>
    <row r="80" spans="2:7" x14ac:dyDescent="0.2">
      <c r="B80" s="22"/>
      <c r="C80" s="22"/>
    </row>
    <row r="81" spans="2:3" x14ac:dyDescent="0.2">
      <c r="B81" s="22"/>
      <c r="C81" s="22"/>
    </row>
    <row r="82" spans="2:3" x14ac:dyDescent="0.2">
      <c r="B82" s="22"/>
      <c r="C82" s="22"/>
    </row>
    <row r="83" spans="2:3" x14ac:dyDescent="0.2">
      <c r="B83" s="22"/>
      <c r="C83" s="22"/>
    </row>
    <row r="84" spans="2:3" x14ac:dyDescent="0.2">
      <c r="B84" s="22"/>
      <c r="C84" s="22"/>
    </row>
    <row r="85" spans="2:3" x14ac:dyDescent="0.2">
      <c r="B85" s="22"/>
      <c r="C85" s="22"/>
    </row>
    <row r="86" spans="2:3" x14ac:dyDescent="0.2">
      <c r="B86" s="22"/>
      <c r="C86" s="22"/>
    </row>
    <row r="87" spans="2:3" x14ac:dyDescent="0.2">
      <c r="B87" s="22"/>
      <c r="C87" s="22"/>
    </row>
    <row r="88" spans="2:3" x14ac:dyDescent="0.2">
      <c r="B88" s="22"/>
      <c r="C88" s="22"/>
    </row>
    <row r="89" spans="2:3" x14ac:dyDescent="0.2">
      <c r="B89" s="22"/>
      <c r="C89" s="22"/>
    </row>
    <row r="90" spans="2:3" x14ac:dyDescent="0.2">
      <c r="B90" s="22"/>
      <c r="C90" s="22"/>
    </row>
    <row r="91" spans="2:3" x14ac:dyDescent="0.2">
      <c r="B91" s="22"/>
      <c r="C91" s="22"/>
    </row>
    <row r="92" spans="2:3" x14ac:dyDescent="0.2">
      <c r="B92" s="22"/>
      <c r="C92" s="22"/>
    </row>
    <row r="93" spans="2:3" x14ac:dyDescent="0.2">
      <c r="B93" s="22"/>
      <c r="C93" s="22"/>
    </row>
    <row r="94" spans="2:3" x14ac:dyDescent="0.2">
      <c r="B94" s="22"/>
      <c r="C94" s="22"/>
    </row>
    <row r="95" spans="2:3" x14ac:dyDescent="0.2">
      <c r="B95" s="22"/>
      <c r="C95" s="22"/>
    </row>
    <row r="96" spans="2:3" x14ac:dyDescent="0.2">
      <c r="B96" s="22"/>
      <c r="C96" s="22"/>
    </row>
    <row r="97" spans="2:3" x14ac:dyDescent="0.2">
      <c r="B97" s="22"/>
      <c r="C97" s="22"/>
    </row>
    <row r="98" spans="2:3" x14ac:dyDescent="0.2">
      <c r="B98" s="22"/>
      <c r="C98" s="22"/>
    </row>
    <row r="99" spans="2:3" x14ac:dyDescent="0.2">
      <c r="B99" s="22"/>
      <c r="C99" s="22"/>
    </row>
    <row r="100" spans="2:3" x14ac:dyDescent="0.2">
      <c r="B100" s="22"/>
      <c r="C100" s="22"/>
    </row>
    <row r="101" spans="2:3" x14ac:dyDescent="0.2">
      <c r="B101" s="22"/>
      <c r="C101" s="22"/>
    </row>
    <row r="102" spans="2:3" x14ac:dyDescent="0.2">
      <c r="B102" s="22"/>
      <c r="C102" s="22"/>
    </row>
    <row r="103" spans="2:3" x14ac:dyDescent="0.2">
      <c r="B103" s="22"/>
      <c r="C103" s="22"/>
    </row>
    <row r="104" spans="2:3" x14ac:dyDescent="0.2">
      <c r="B104" s="22"/>
      <c r="C104" s="22"/>
    </row>
    <row r="105" spans="2:3" x14ac:dyDescent="0.2">
      <c r="B105" s="22"/>
      <c r="C105" s="22"/>
    </row>
    <row r="106" spans="2:3" x14ac:dyDescent="0.2">
      <c r="B106" s="22"/>
      <c r="C106" s="22"/>
    </row>
    <row r="107" spans="2:3" x14ac:dyDescent="0.2">
      <c r="B107" s="22"/>
      <c r="C107" s="22"/>
    </row>
    <row r="108" spans="2:3" x14ac:dyDescent="0.2">
      <c r="B108" s="22"/>
      <c r="C108" s="22"/>
    </row>
    <row r="109" spans="2:3" x14ac:dyDescent="0.2">
      <c r="B109" s="22"/>
      <c r="C109" s="22"/>
    </row>
    <row r="110" spans="2:3" x14ac:dyDescent="0.2">
      <c r="B110" s="22"/>
      <c r="C110" s="22"/>
    </row>
    <row r="111" spans="2:3" x14ac:dyDescent="0.2">
      <c r="B111" s="22"/>
      <c r="C111" s="22"/>
    </row>
    <row r="112" spans="2:3" x14ac:dyDescent="0.2">
      <c r="B112" s="22"/>
      <c r="C112" s="22"/>
    </row>
    <row r="113" spans="2:3" x14ac:dyDescent="0.2">
      <c r="B113" s="22"/>
      <c r="C113" s="22"/>
    </row>
    <row r="114" spans="2:3" x14ac:dyDescent="0.2">
      <c r="B114" s="22"/>
      <c r="C114" s="22"/>
    </row>
    <row r="115" spans="2:3" x14ac:dyDescent="0.2">
      <c r="B115" s="22"/>
      <c r="C115" s="22"/>
    </row>
    <row r="116" spans="2:3" x14ac:dyDescent="0.2">
      <c r="B116" s="22"/>
      <c r="C116" s="22"/>
    </row>
    <row r="117" spans="2:3" x14ac:dyDescent="0.2">
      <c r="B117" s="22"/>
      <c r="C117" s="22"/>
    </row>
    <row r="118" spans="2:3" x14ac:dyDescent="0.2">
      <c r="B118" s="22"/>
      <c r="C118" s="22"/>
    </row>
    <row r="119" spans="2:3" x14ac:dyDescent="0.2">
      <c r="B119" s="22"/>
      <c r="C119" s="22"/>
    </row>
    <row r="120" spans="2:3" x14ac:dyDescent="0.2">
      <c r="B120" s="22"/>
      <c r="C120" s="22"/>
    </row>
    <row r="121" spans="2:3" x14ac:dyDescent="0.2">
      <c r="B121" s="22"/>
      <c r="C121" s="22"/>
    </row>
    <row r="122" spans="2:3" x14ac:dyDescent="0.2">
      <c r="B122" s="22"/>
      <c r="C122" s="22"/>
    </row>
    <row r="123" spans="2:3" x14ac:dyDescent="0.2">
      <c r="B123" s="22"/>
      <c r="C123" s="22"/>
    </row>
    <row r="124" spans="2:3" x14ac:dyDescent="0.2">
      <c r="B124" s="22"/>
      <c r="C124" s="22"/>
    </row>
    <row r="125" spans="2:3" x14ac:dyDescent="0.2">
      <c r="B125" s="22"/>
      <c r="C125" s="22"/>
    </row>
    <row r="126" spans="2:3" x14ac:dyDescent="0.2">
      <c r="B126" s="22"/>
      <c r="C126" s="22"/>
    </row>
    <row r="127" spans="2:3" x14ac:dyDescent="0.2">
      <c r="B127" s="22"/>
      <c r="C127" s="22"/>
    </row>
    <row r="128" spans="2:3" x14ac:dyDescent="0.2">
      <c r="B128" s="22"/>
      <c r="C128" s="22"/>
    </row>
    <row r="129" spans="2:3" x14ac:dyDescent="0.2">
      <c r="B129" s="22"/>
      <c r="C129" s="22"/>
    </row>
    <row r="130" spans="2:3" x14ac:dyDescent="0.2">
      <c r="B130" s="22"/>
      <c r="C130" s="22"/>
    </row>
    <row r="131" spans="2:3" x14ac:dyDescent="0.2">
      <c r="B131" s="22"/>
      <c r="C131" s="22"/>
    </row>
    <row r="132" spans="2:3" x14ac:dyDescent="0.2">
      <c r="B132" s="22"/>
      <c r="C132" s="22"/>
    </row>
    <row r="133" spans="2:3" x14ac:dyDescent="0.2">
      <c r="B133" s="22"/>
      <c r="C133" s="22"/>
    </row>
    <row r="134" spans="2:3" x14ac:dyDescent="0.2">
      <c r="B134" s="22"/>
      <c r="C134" s="22"/>
    </row>
    <row r="135" spans="2:3" x14ac:dyDescent="0.2">
      <c r="B135" s="22"/>
      <c r="C135" s="22"/>
    </row>
    <row r="136" spans="2:3" x14ac:dyDescent="0.2">
      <c r="B136" s="22"/>
      <c r="C136" s="22"/>
    </row>
    <row r="137" spans="2:3" x14ac:dyDescent="0.2">
      <c r="B137" s="22"/>
      <c r="C137" s="22"/>
    </row>
    <row r="138" spans="2:3" x14ac:dyDescent="0.2">
      <c r="B138" s="22"/>
      <c r="C138" s="22"/>
    </row>
    <row r="139" spans="2:3" x14ac:dyDescent="0.2">
      <c r="B139" s="22"/>
      <c r="C139" s="22"/>
    </row>
    <row r="140" spans="2:3" x14ac:dyDescent="0.2">
      <c r="B140" s="22"/>
      <c r="C140" s="22"/>
    </row>
    <row r="141" spans="2:3" x14ac:dyDescent="0.2">
      <c r="B141" s="22"/>
      <c r="C141" s="22"/>
    </row>
    <row r="142" spans="2:3" x14ac:dyDescent="0.2">
      <c r="B142" s="22"/>
      <c r="C142" s="22"/>
    </row>
    <row r="143" spans="2:3" x14ac:dyDescent="0.2">
      <c r="B143" s="22"/>
      <c r="C143" s="22"/>
    </row>
    <row r="144" spans="2:3" x14ac:dyDescent="0.2">
      <c r="B144" s="22"/>
      <c r="C144" s="22"/>
    </row>
    <row r="145" spans="2:3" x14ac:dyDescent="0.2">
      <c r="B145" s="22"/>
      <c r="C145" s="22"/>
    </row>
    <row r="146" spans="2:3" x14ac:dyDescent="0.2">
      <c r="B146" s="22"/>
      <c r="C146" s="22"/>
    </row>
    <row r="147" spans="2:3" x14ac:dyDescent="0.2">
      <c r="B147" s="22"/>
      <c r="C147" s="22"/>
    </row>
    <row r="148" spans="2:3" x14ac:dyDescent="0.2">
      <c r="B148" s="22"/>
      <c r="C148" s="22"/>
    </row>
    <row r="149" spans="2:3" x14ac:dyDescent="0.2">
      <c r="B149" s="22"/>
      <c r="C149" s="22"/>
    </row>
    <row r="150" spans="2:3" x14ac:dyDescent="0.2">
      <c r="B150" s="22"/>
      <c r="C150" s="22"/>
    </row>
    <row r="151" spans="2:3" x14ac:dyDescent="0.2">
      <c r="B151" s="22"/>
      <c r="C151" s="22"/>
    </row>
    <row r="152" spans="2:3" x14ac:dyDescent="0.2">
      <c r="B152" s="22"/>
      <c r="C152" s="22"/>
    </row>
    <row r="153" spans="2:3" x14ac:dyDescent="0.2">
      <c r="B153" s="22"/>
      <c r="C153" s="22"/>
    </row>
    <row r="154" spans="2:3" x14ac:dyDescent="0.2">
      <c r="B154" s="22"/>
      <c r="C154" s="22"/>
    </row>
    <row r="155" spans="2:3" x14ac:dyDescent="0.2">
      <c r="B155" s="22"/>
      <c r="C155" s="22"/>
    </row>
    <row r="156" spans="2:3" x14ac:dyDescent="0.2">
      <c r="B156" s="22"/>
      <c r="C156" s="22"/>
    </row>
    <row r="157" spans="2:3" x14ac:dyDescent="0.2">
      <c r="B157" s="22"/>
      <c r="C157" s="22"/>
    </row>
    <row r="158" spans="2:3" x14ac:dyDescent="0.2">
      <c r="B158" s="22"/>
      <c r="C158" s="22"/>
    </row>
    <row r="159" spans="2:3" x14ac:dyDescent="0.2">
      <c r="B159" s="22"/>
      <c r="C159" s="22"/>
    </row>
    <row r="160" spans="2:3" x14ac:dyDescent="0.2">
      <c r="B160" s="22"/>
      <c r="C160" s="22"/>
    </row>
    <row r="161" spans="2:3" x14ac:dyDescent="0.2">
      <c r="B161" s="22"/>
      <c r="C161" s="22"/>
    </row>
    <row r="162" spans="2:3" x14ac:dyDescent="0.2">
      <c r="B162" s="22"/>
      <c r="C162" s="22"/>
    </row>
    <row r="163" spans="2:3" x14ac:dyDescent="0.2">
      <c r="B163" s="22"/>
      <c r="C163" s="22"/>
    </row>
    <row r="164" spans="2:3" x14ac:dyDescent="0.2">
      <c r="B164" s="22"/>
      <c r="C164" s="22"/>
    </row>
    <row r="165" spans="2:3" x14ac:dyDescent="0.2">
      <c r="B165" s="22"/>
      <c r="C165" s="22"/>
    </row>
    <row r="166" spans="2:3" x14ac:dyDescent="0.2">
      <c r="B166" s="22"/>
      <c r="C166" s="22"/>
    </row>
    <row r="167" spans="2:3" x14ac:dyDescent="0.2">
      <c r="B167" s="22"/>
      <c r="C167" s="22"/>
    </row>
    <row r="168" spans="2:3" x14ac:dyDescent="0.2">
      <c r="B168" s="22"/>
      <c r="C168" s="22"/>
    </row>
    <row r="169" spans="2:3" x14ac:dyDescent="0.2">
      <c r="B169" s="22"/>
      <c r="C169" s="22"/>
    </row>
    <row r="170" spans="2:3" x14ac:dyDescent="0.2">
      <c r="B170" s="22"/>
      <c r="C170" s="22"/>
    </row>
    <row r="171" spans="2:3" x14ac:dyDescent="0.2">
      <c r="B171" s="22"/>
      <c r="C171" s="22"/>
    </row>
    <row r="172" spans="2:3" x14ac:dyDescent="0.2">
      <c r="B172" s="22"/>
      <c r="C172" s="22"/>
    </row>
    <row r="173" spans="2:3" x14ac:dyDescent="0.2">
      <c r="B173" s="22"/>
      <c r="C173" s="22"/>
    </row>
    <row r="174" spans="2:3" x14ac:dyDescent="0.2">
      <c r="B174" s="22"/>
      <c r="C174" s="22"/>
    </row>
    <row r="175" spans="2:3" x14ac:dyDescent="0.2">
      <c r="B175" s="22"/>
      <c r="C175" s="22"/>
    </row>
    <row r="176" spans="2:3" x14ac:dyDescent="0.2">
      <c r="B176" s="22"/>
      <c r="C176" s="22"/>
    </row>
    <row r="177" spans="2:3" x14ac:dyDescent="0.2">
      <c r="B177" s="22"/>
      <c r="C177" s="22"/>
    </row>
    <row r="178" spans="2:3" x14ac:dyDescent="0.2">
      <c r="B178" s="22"/>
      <c r="C178" s="22"/>
    </row>
    <row r="179" spans="2:3" x14ac:dyDescent="0.2">
      <c r="B179" s="22"/>
      <c r="C179" s="22"/>
    </row>
    <row r="180" spans="2:3" x14ac:dyDescent="0.2">
      <c r="B180" s="22"/>
      <c r="C180" s="22"/>
    </row>
    <row r="181" spans="2:3" x14ac:dyDescent="0.2">
      <c r="B181" s="22"/>
      <c r="C181" s="22"/>
    </row>
    <row r="182" spans="2:3" x14ac:dyDescent="0.2">
      <c r="B182" s="22"/>
      <c r="C182" s="22"/>
    </row>
    <row r="183" spans="2:3" x14ac:dyDescent="0.2">
      <c r="B183" s="22"/>
      <c r="C183" s="22"/>
    </row>
    <row r="184" spans="2:3" x14ac:dyDescent="0.2">
      <c r="B184" s="22"/>
      <c r="C184" s="22"/>
    </row>
    <row r="185" spans="2:3" x14ac:dyDescent="0.2">
      <c r="B185" s="22"/>
      <c r="C185" s="22"/>
    </row>
    <row r="186" spans="2:3" x14ac:dyDescent="0.2">
      <c r="B186" s="22"/>
      <c r="C186" s="22"/>
    </row>
    <row r="187" spans="2:3" x14ac:dyDescent="0.2">
      <c r="B187" s="22"/>
      <c r="C187" s="22"/>
    </row>
    <row r="188" spans="2:3" x14ac:dyDescent="0.2">
      <c r="B188" s="22"/>
      <c r="C188" s="22"/>
    </row>
    <row r="189" spans="2:3" x14ac:dyDescent="0.2">
      <c r="B189" s="22"/>
      <c r="C189" s="22"/>
    </row>
    <row r="190" spans="2:3" x14ac:dyDescent="0.2">
      <c r="B190" s="22"/>
      <c r="C190" s="22"/>
    </row>
    <row r="191" spans="2:3" x14ac:dyDescent="0.2">
      <c r="B191" s="22"/>
      <c r="C191" s="22"/>
    </row>
    <row r="192" spans="2:3" x14ac:dyDescent="0.2">
      <c r="B192" s="22"/>
      <c r="C192" s="22"/>
    </row>
    <row r="193" spans="2:3" x14ac:dyDescent="0.2">
      <c r="B193" s="22"/>
      <c r="C193" s="22"/>
    </row>
    <row r="194" spans="2:3" x14ac:dyDescent="0.2">
      <c r="B194" s="22"/>
      <c r="C194" s="22"/>
    </row>
    <row r="195" spans="2:3" x14ac:dyDescent="0.2">
      <c r="B195" s="22"/>
      <c r="C195" s="22"/>
    </row>
    <row r="196" spans="2:3" x14ac:dyDescent="0.2">
      <c r="B196" s="22"/>
      <c r="C196" s="22"/>
    </row>
    <row r="197" spans="2:3" x14ac:dyDescent="0.2">
      <c r="B197" s="22"/>
      <c r="C197" s="22"/>
    </row>
    <row r="198" spans="2:3" x14ac:dyDescent="0.2">
      <c r="B198" s="22"/>
      <c r="C198" s="22"/>
    </row>
    <row r="199" spans="2:3" x14ac:dyDescent="0.2">
      <c r="B199" s="22"/>
      <c r="C199" s="22"/>
    </row>
    <row r="200" spans="2:3" x14ac:dyDescent="0.2">
      <c r="B200" s="22"/>
      <c r="C200" s="22"/>
    </row>
    <row r="201" spans="2:3" x14ac:dyDescent="0.2">
      <c r="B201" s="22"/>
      <c r="C201" s="22"/>
    </row>
    <row r="202" spans="2:3" x14ac:dyDescent="0.2">
      <c r="B202" s="22"/>
      <c r="C202" s="22"/>
    </row>
    <row r="203" spans="2:3" x14ac:dyDescent="0.2">
      <c r="B203" s="22"/>
      <c r="C203" s="22"/>
    </row>
    <row r="204" spans="2:3" x14ac:dyDescent="0.2">
      <c r="B204" s="22"/>
      <c r="C204" s="22"/>
    </row>
    <row r="205" spans="2:3" x14ac:dyDescent="0.2">
      <c r="B205" s="22"/>
      <c r="C205" s="22"/>
    </row>
    <row r="206" spans="2:3" x14ac:dyDescent="0.2">
      <c r="B206" s="22"/>
      <c r="C206" s="22"/>
    </row>
    <row r="207" spans="2:3" x14ac:dyDescent="0.2">
      <c r="B207" s="22"/>
      <c r="C207" s="22"/>
    </row>
    <row r="208" spans="2:3" x14ac:dyDescent="0.2">
      <c r="B208" s="22"/>
      <c r="C208" s="22"/>
    </row>
    <row r="209" spans="2:3" x14ac:dyDescent="0.2">
      <c r="B209" s="22"/>
      <c r="C209" s="22"/>
    </row>
    <row r="210" spans="2:3" x14ac:dyDescent="0.2">
      <c r="B210" s="22"/>
      <c r="C210" s="22"/>
    </row>
    <row r="211" spans="2:3" x14ac:dyDescent="0.2">
      <c r="B211" s="22"/>
      <c r="C211" s="22"/>
    </row>
    <row r="212" spans="2:3" x14ac:dyDescent="0.2">
      <c r="B212" s="22"/>
      <c r="C212" s="22"/>
    </row>
    <row r="213" spans="2:3" x14ac:dyDescent="0.2">
      <c r="B213" s="22"/>
      <c r="C213" s="22"/>
    </row>
    <row r="214" spans="2:3" x14ac:dyDescent="0.2">
      <c r="B214" s="22"/>
      <c r="C214" s="22"/>
    </row>
    <row r="215" spans="2:3" x14ac:dyDescent="0.2">
      <c r="B215" s="22"/>
      <c r="C215" s="22"/>
    </row>
    <row r="216" spans="2:3" x14ac:dyDescent="0.2">
      <c r="B216" s="22"/>
      <c r="C216" s="22"/>
    </row>
    <row r="217" spans="2:3" x14ac:dyDescent="0.2">
      <c r="B217" s="22"/>
      <c r="C217" s="22"/>
    </row>
    <row r="218" spans="2:3" x14ac:dyDescent="0.2">
      <c r="B218" s="22"/>
      <c r="C218" s="22"/>
    </row>
    <row r="219" spans="2:3" x14ac:dyDescent="0.2">
      <c r="B219" s="22"/>
      <c r="C219" s="22"/>
    </row>
    <row r="220" spans="2:3" x14ac:dyDescent="0.2">
      <c r="B220" s="22"/>
      <c r="C220" s="22"/>
    </row>
    <row r="221" spans="2:3" x14ac:dyDescent="0.2">
      <c r="B221" s="22"/>
      <c r="C221" s="22"/>
    </row>
    <row r="222" spans="2:3" x14ac:dyDescent="0.2">
      <c r="B222" s="22"/>
      <c r="C222" s="22"/>
    </row>
    <row r="223" spans="2:3" x14ac:dyDescent="0.2">
      <c r="B223" s="22"/>
      <c r="C223" s="22"/>
    </row>
    <row r="224" spans="2:3" x14ac:dyDescent="0.2">
      <c r="B224" s="22"/>
      <c r="C224" s="22"/>
    </row>
    <row r="225" spans="2:3" x14ac:dyDescent="0.2">
      <c r="B225" s="22"/>
      <c r="C225" s="22"/>
    </row>
    <row r="226" spans="2:3" x14ac:dyDescent="0.2">
      <c r="B226" s="22"/>
      <c r="C226" s="22"/>
    </row>
    <row r="227" spans="2:3" x14ac:dyDescent="0.2">
      <c r="B227" s="22"/>
      <c r="C227" s="22"/>
    </row>
    <row r="228" spans="2:3" x14ac:dyDescent="0.2">
      <c r="B228" s="22"/>
      <c r="C228" s="22"/>
    </row>
    <row r="229" spans="2:3" x14ac:dyDescent="0.2">
      <c r="B229" s="22"/>
      <c r="C229" s="22"/>
    </row>
    <row r="230" spans="2:3" x14ac:dyDescent="0.2">
      <c r="B230" s="22"/>
      <c r="C230" s="22"/>
    </row>
    <row r="231" spans="2:3" x14ac:dyDescent="0.2">
      <c r="B231" s="22"/>
      <c r="C231" s="22"/>
    </row>
    <row r="232" spans="2:3" x14ac:dyDescent="0.2">
      <c r="B232" s="22"/>
      <c r="C232" s="22"/>
    </row>
    <row r="233" spans="2:3" x14ac:dyDescent="0.2">
      <c r="B233" s="22"/>
      <c r="C233" s="22"/>
    </row>
    <row r="234" spans="2:3" x14ac:dyDescent="0.2">
      <c r="B234" s="22"/>
      <c r="C234" s="22"/>
    </row>
    <row r="235" spans="2:3" x14ac:dyDescent="0.2">
      <c r="B235" s="22"/>
      <c r="C235" s="22"/>
    </row>
    <row r="236" spans="2:3" x14ac:dyDescent="0.2">
      <c r="B236" s="22"/>
      <c r="C236" s="22"/>
    </row>
    <row r="237" spans="2:3" x14ac:dyDescent="0.2">
      <c r="B237" s="22"/>
      <c r="C237" s="22"/>
    </row>
    <row r="238" spans="2:3" x14ac:dyDescent="0.2">
      <c r="B238" s="22"/>
      <c r="C238" s="22"/>
    </row>
    <row r="239" spans="2:3" x14ac:dyDescent="0.2">
      <c r="B239" s="22"/>
      <c r="C239" s="22"/>
    </row>
    <row r="240" spans="2:3" x14ac:dyDescent="0.2">
      <c r="B240" s="22"/>
      <c r="C240" s="22"/>
    </row>
    <row r="241" spans="2:3" x14ac:dyDescent="0.2">
      <c r="B241" s="22"/>
      <c r="C241" s="22"/>
    </row>
    <row r="242" spans="2:3" x14ac:dyDescent="0.2">
      <c r="B242" s="22"/>
      <c r="C242" s="22"/>
    </row>
    <row r="243" spans="2:3" x14ac:dyDescent="0.2">
      <c r="B243" s="22"/>
      <c r="C243" s="22"/>
    </row>
    <row r="244" spans="2:3" x14ac:dyDescent="0.2">
      <c r="B244" s="22"/>
      <c r="C244" s="22"/>
    </row>
    <row r="245" spans="2:3" x14ac:dyDescent="0.2">
      <c r="B245" s="22"/>
      <c r="C245" s="22"/>
    </row>
    <row r="246" spans="2:3" x14ac:dyDescent="0.2">
      <c r="B246" s="22"/>
      <c r="C246" s="22"/>
    </row>
    <row r="247" spans="2:3" x14ac:dyDescent="0.2">
      <c r="B247" s="22"/>
      <c r="C247" s="22"/>
    </row>
    <row r="248" spans="2:3" x14ac:dyDescent="0.2">
      <c r="B248" s="22"/>
      <c r="C248" s="22"/>
    </row>
    <row r="249" spans="2:3" x14ac:dyDescent="0.2">
      <c r="B249" s="22"/>
      <c r="C249" s="22"/>
    </row>
    <row r="250" spans="2:3" x14ac:dyDescent="0.2">
      <c r="B250" s="22"/>
      <c r="C250" s="22"/>
    </row>
    <row r="251" spans="2:3" x14ac:dyDescent="0.2">
      <c r="B251" s="22"/>
      <c r="C251" s="22"/>
    </row>
    <row r="252" spans="2:3" x14ac:dyDescent="0.2">
      <c r="B252" s="22"/>
      <c r="C252" s="22"/>
    </row>
    <row r="253" spans="2:3" x14ac:dyDescent="0.2">
      <c r="B253" s="22"/>
      <c r="C253" s="22"/>
    </row>
    <row r="254" spans="2:3" x14ac:dyDescent="0.2">
      <c r="B254" s="22"/>
      <c r="C254" s="22"/>
    </row>
    <row r="255" spans="2:3" x14ac:dyDescent="0.2">
      <c r="B255" s="22"/>
      <c r="C255" s="22"/>
    </row>
    <row r="256" spans="2:3" x14ac:dyDescent="0.2">
      <c r="B256" s="22"/>
      <c r="C256" s="22"/>
    </row>
    <row r="257" spans="2:3" x14ac:dyDescent="0.2">
      <c r="B257" s="22"/>
      <c r="C257" s="22"/>
    </row>
    <row r="258" spans="2:3" x14ac:dyDescent="0.2">
      <c r="B258" s="22"/>
      <c r="C258" s="22"/>
    </row>
    <row r="259" spans="2:3" x14ac:dyDescent="0.2">
      <c r="B259" s="22"/>
      <c r="C259" s="22"/>
    </row>
    <row r="260" spans="2:3" x14ac:dyDescent="0.2">
      <c r="B260" s="22"/>
      <c r="C260" s="22"/>
    </row>
    <row r="261" spans="2:3" x14ac:dyDescent="0.2">
      <c r="B261" s="22"/>
      <c r="C261" s="22"/>
    </row>
    <row r="262" spans="2:3" x14ac:dyDescent="0.2">
      <c r="B262" s="22"/>
      <c r="C262" s="22"/>
    </row>
    <row r="263" spans="2:3" x14ac:dyDescent="0.2">
      <c r="B263" s="22"/>
      <c r="C263" s="22"/>
    </row>
    <row r="264" spans="2:3" x14ac:dyDescent="0.2">
      <c r="B264" s="22"/>
      <c r="C264" s="22"/>
    </row>
    <row r="265" spans="2:3" x14ac:dyDescent="0.2">
      <c r="B265" s="22"/>
      <c r="C265" s="22"/>
    </row>
    <row r="266" spans="2:3" x14ac:dyDescent="0.2">
      <c r="B266" s="22"/>
      <c r="C266" s="22"/>
    </row>
    <row r="267" spans="2:3" x14ac:dyDescent="0.2">
      <c r="B267" s="22"/>
      <c r="C267" s="22"/>
    </row>
    <row r="268" spans="2:3" x14ac:dyDescent="0.2">
      <c r="B268" s="22"/>
      <c r="C268" s="22"/>
    </row>
    <row r="269" spans="2:3" x14ac:dyDescent="0.2">
      <c r="B269" s="22"/>
      <c r="C269" s="22"/>
    </row>
    <row r="270" spans="2:3" x14ac:dyDescent="0.2">
      <c r="B270" s="22"/>
      <c r="C270" s="22"/>
    </row>
    <row r="271" spans="2:3" x14ac:dyDescent="0.2">
      <c r="B271" s="22"/>
      <c r="C271" s="22"/>
    </row>
    <row r="272" spans="2:3" x14ac:dyDescent="0.2">
      <c r="B272" s="22"/>
      <c r="C272" s="22"/>
    </row>
    <row r="273" spans="2:3" x14ac:dyDescent="0.2">
      <c r="B273" s="22"/>
      <c r="C273" s="22"/>
    </row>
    <row r="274" spans="2:3" x14ac:dyDescent="0.2">
      <c r="B274" s="22"/>
      <c r="C274" s="22"/>
    </row>
    <row r="275" spans="2:3" x14ac:dyDescent="0.2">
      <c r="B275" s="22"/>
      <c r="C275" s="22"/>
    </row>
    <row r="276" spans="2:3" x14ac:dyDescent="0.2">
      <c r="B276" s="22"/>
      <c r="C276" s="22"/>
    </row>
    <row r="277" spans="2:3" x14ac:dyDescent="0.2">
      <c r="B277" s="22"/>
      <c r="C277" s="22"/>
    </row>
    <row r="278" spans="2:3" x14ac:dyDescent="0.2">
      <c r="B278" s="22"/>
      <c r="C278" s="22"/>
    </row>
    <row r="279" spans="2:3" x14ac:dyDescent="0.2">
      <c r="B279" s="22"/>
      <c r="C279" s="22"/>
    </row>
    <row r="280" spans="2:3" x14ac:dyDescent="0.2">
      <c r="B280" s="22"/>
      <c r="C280" s="22"/>
    </row>
    <row r="281" spans="2:3" x14ac:dyDescent="0.2">
      <c r="B281" s="22"/>
      <c r="C281" s="22"/>
    </row>
    <row r="282" spans="2:3" x14ac:dyDescent="0.2">
      <c r="B282" s="22"/>
      <c r="C282" s="22"/>
    </row>
    <row r="283" spans="2:3" x14ac:dyDescent="0.2">
      <c r="B283" s="22"/>
      <c r="C283" s="22"/>
    </row>
    <row r="284" spans="2:3" x14ac:dyDescent="0.2">
      <c r="B284" s="22"/>
      <c r="C284" s="22"/>
    </row>
    <row r="285" spans="2:3" x14ac:dyDescent="0.2">
      <c r="B285" s="22"/>
      <c r="C285" s="22"/>
    </row>
    <row r="286" spans="2:3" x14ac:dyDescent="0.2">
      <c r="B286" s="22"/>
      <c r="C286" s="22"/>
    </row>
    <row r="287" spans="2:3" x14ac:dyDescent="0.2">
      <c r="B287" s="22"/>
      <c r="C287" s="22"/>
    </row>
    <row r="288" spans="2:3" x14ac:dyDescent="0.2">
      <c r="B288" s="22"/>
      <c r="C288" s="22"/>
    </row>
    <row r="289" spans="2:3" x14ac:dyDescent="0.2">
      <c r="B289" s="22"/>
      <c r="C289" s="22"/>
    </row>
    <row r="290" spans="2:3" x14ac:dyDescent="0.2">
      <c r="B290" s="22"/>
      <c r="C290" s="22"/>
    </row>
    <row r="291" spans="2:3" x14ac:dyDescent="0.2">
      <c r="B291" s="22"/>
      <c r="C291" s="22"/>
    </row>
    <row r="292" spans="2:3" x14ac:dyDescent="0.2">
      <c r="B292" s="22"/>
      <c r="C292" s="22"/>
    </row>
    <row r="293" spans="2:3" x14ac:dyDescent="0.2">
      <c r="B293" s="22"/>
      <c r="C293" s="22"/>
    </row>
    <row r="294" spans="2:3" x14ac:dyDescent="0.2">
      <c r="B294" s="22"/>
      <c r="C294" s="22"/>
    </row>
    <row r="295" spans="2:3" x14ac:dyDescent="0.2">
      <c r="B295" s="22"/>
      <c r="C295" s="22"/>
    </row>
    <row r="296" spans="2:3" x14ac:dyDescent="0.2">
      <c r="B296" s="22"/>
      <c r="C296" s="22"/>
    </row>
    <row r="297" spans="2:3" x14ac:dyDescent="0.2">
      <c r="B297" s="22"/>
      <c r="C297" s="22"/>
    </row>
    <row r="298" spans="2:3" x14ac:dyDescent="0.2">
      <c r="B298" s="22"/>
      <c r="C298" s="22"/>
    </row>
    <row r="299" spans="2:3" x14ac:dyDescent="0.2">
      <c r="B299" s="22"/>
      <c r="C299" s="22"/>
    </row>
    <row r="300" spans="2:3" x14ac:dyDescent="0.2">
      <c r="B300" s="22"/>
      <c r="C300" s="22"/>
    </row>
    <row r="301" spans="2:3" x14ac:dyDescent="0.2">
      <c r="B301" s="22"/>
      <c r="C301" s="22"/>
    </row>
    <row r="302" spans="2:3" x14ac:dyDescent="0.2">
      <c r="B302" s="22"/>
      <c r="C302" s="22"/>
    </row>
    <row r="303" spans="2:3" x14ac:dyDescent="0.2">
      <c r="B303" s="22"/>
      <c r="C303" s="22"/>
    </row>
    <row r="304" spans="2:3" x14ac:dyDescent="0.2">
      <c r="B304" s="22"/>
      <c r="C304" s="22"/>
    </row>
    <row r="305" spans="2:3" x14ac:dyDescent="0.2">
      <c r="B305" s="22"/>
      <c r="C305" s="22"/>
    </row>
    <row r="306" spans="2:3" x14ac:dyDescent="0.2">
      <c r="B306" s="22"/>
      <c r="C306" s="22"/>
    </row>
    <row r="307" spans="2:3" x14ac:dyDescent="0.2">
      <c r="B307" s="22"/>
      <c r="C307" s="22"/>
    </row>
    <row r="308" spans="2:3" x14ac:dyDescent="0.2">
      <c r="B308" s="22"/>
      <c r="C308" s="22"/>
    </row>
    <row r="309" spans="2:3" x14ac:dyDescent="0.2">
      <c r="B309" s="22"/>
      <c r="C309" s="22"/>
    </row>
    <row r="310" spans="2:3" x14ac:dyDescent="0.2">
      <c r="B310" s="22"/>
      <c r="C310" s="22"/>
    </row>
    <row r="311" spans="2:3" x14ac:dyDescent="0.2">
      <c r="B311" s="22"/>
      <c r="C311" s="22"/>
    </row>
    <row r="312" spans="2:3" x14ac:dyDescent="0.2">
      <c r="B312" s="22"/>
      <c r="C312" s="22"/>
    </row>
    <row r="313" spans="2:3" x14ac:dyDescent="0.2">
      <c r="B313" s="22"/>
      <c r="C313" s="22"/>
    </row>
    <row r="314" spans="2:3" x14ac:dyDescent="0.2">
      <c r="B314" s="22"/>
      <c r="C314" s="22"/>
    </row>
    <row r="315" spans="2:3" x14ac:dyDescent="0.2">
      <c r="B315" s="22"/>
      <c r="C315" s="22"/>
    </row>
    <row r="316" spans="2:3" x14ac:dyDescent="0.2">
      <c r="B316" s="22"/>
      <c r="C316" s="22"/>
    </row>
    <row r="317" spans="2:3" x14ac:dyDescent="0.2">
      <c r="B317" s="22"/>
      <c r="C317" s="22"/>
    </row>
    <row r="318" spans="2:3" x14ac:dyDescent="0.2">
      <c r="B318" s="22"/>
      <c r="C318" s="22"/>
    </row>
    <row r="319" spans="2:3" x14ac:dyDescent="0.2">
      <c r="B319" s="22"/>
      <c r="C319" s="22"/>
    </row>
    <row r="320" spans="2:3" x14ac:dyDescent="0.2">
      <c r="B320" s="22"/>
      <c r="C320" s="22"/>
    </row>
    <row r="321" spans="2:3" x14ac:dyDescent="0.2">
      <c r="B321" s="22"/>
      <c r="C321" s="22"/>
    </row>
    <row r="322" spans="2:3" x14ac:dyDescent="0.2">
      <c r="B322" s="22"/>
      <c r="C322" s="22"/>
    </row>
    <row r="323" spans="2:3" x14ac:dyDescent="0.2">
      <c r="B323" s="22"/>
      <c r="C323" s="22"/>
    </row>
    <row r="324" spans="2:3" x14ac:dyDescent="0.2">
      <c r="B324" s="22"/>
      <c r="C324" s="22"/>
    </row>
    <row r="325" spans="2:3" x14ac:dyDescent="0.2">
      <c r="B325" s="22"/>
      <c r="C325" s="22"/>
    </row>
    <row r="326" spans="2:3" x14ac:dyDescent="0.2">
      <c r="B326" s="22"/>
      <c r="C326" s="22"/>
    </row>
    <row r="327" spans="2:3" x14ac:dyDescent="0.2">
      <c r="B327" s="22"/>
      <c r="C327" s="22"/>
    </row>
    <row r="328" spans="2:3" x14ac:dyDescent="0.2">
      <c r="B328" s="22"/>
      <c r="C328" s="22"/>
    </row>
    <row r="329" spans="2:3" x14ac:dyDescent="0.2">
      <c r="B329" s="22"/>
      <c r="C329" s="22"/>
    </row>
    <row r="330" spans="2:3" x14ac:dyDescent="0.2">
      <c r="B330" s="22"/>
      <c r="C330" s="22"/>
    </row>
    <row r="331" spans="2:3" x14ac:dyDescent="0.2">
      <c r="B331" s="22"/>
      <c r="C331" s="22"/>
    </row>
    <row r="332" spans="2:3" x14ac:dyDescent="0.2">
      <c r="B332" s="22"/>
      <c r="C332" s="22"/>
    </row>
    <row r="333" spans="2:3" x14ac:dyDescent="0.2">
      <c r="B333" s="22"/>
      <c r="C333" s="22"/>
    </row>
    <row r="334" spans="2:3" x14ac:dyDescent="0.2">
      <c r="B334" s="22"/>
      <c r="C334" s="22"/>
    </row>
    <row r="335" spans="2:3" x14ac:dyDescent="0.2">
      <c r="B335" s="22"/>
      <c r="C335" s="22"/>
    </row>
    <row r="336" spans="2:3" x14ac:dyDescent="0.2">
      <c r="B336" s="22"/>
      <c r="C336" s="22"/>
    </row>
    <row r="337" spans="2:3" x14ac:dyDescent="0.2">
      <c r="B337" s="22"/>
      <c r="C337" s="22"/>
    </row>
    <row r="338" spans="2:3" x14ac:dyDescent="0.2">
      <c r="B338" s="22"/>
      <c r="C338" s="22"/>
    </row>
    <row r="339" spans="2:3" x14ac:dyDescent="0.2">
      <c r="B339" s="22"/>
      <c r="C339" s="22"/>
    </row>
    <row r="340" spans="2:3" x14ac:dyDescent="0.2">
      <c r="B340" s="22"/>
      <c r="C340" s="22"/>
    </row>
    <row r="341" spans="2:3" x14ac:dyDescent="0.2">
      <c r="B341" s="22"/>
      <c r="C341" s="22"/>
    </row>
    <row r="342" spans="2:3" x14ac:dyDescent="0.2">
      <c r="B342" s="22"/>
      <c r="C342" s="22"/>
    </row>
    <row r="343" spans="2:3" x14ac:dyDescent="0.2">
      <c r="B343" s="22"/>
      <c r="C343" s="22"/>
    </row>
    <row r="344" spans="2:3" x14ac:dyDescent="0.2">
      <c r="B344" s="22"/>
      <c r="C344" s="22"/>
    </row>
    <row r="345" spans="2:3" x14ac:dyDescent="0.2">
      <c r="B345" s="22"/>
      <c r="C345" s="22"/>
    </row>
    <row r="346" spans="2:3" x14ac:dyDescent="0.2">
      <c r="B346" s="22"/>
      <c r="C346" s="22"/>
    </row>
    <row r="347" spans="2:3" x14ac:dyDescent="0.2">
      <c r="B347" s="22"/>
      <c r="C347" s="22"/>
    </row>
    <row r="348" spans="2:3" x14ac:dyDescent="0.2">
      <c r="B348" s="22"/>
      <c r="C348" s="22"/>
    </row>
    <row r="349" spans="2:3" x14ac:dyDescent="0.2">
      <c r="B349" s="22"/>
      <c r="C349" s="22"/>
    </row>
    <row r="350" spans="2:3" x14ac:dyDescent="0.2">
      <c r="B350" s="22"/>
      <c r="C350" s="22"/>
    </row>
    <row r="351" spans="2:3" x14ac:dyDescent="0.2">
      <c r="B351" s="22"/>
      <c r="C351" s="22"/>
    </row>
    <row r="352" spans="2:3" x14ac:dyDescent="0.2">
      <c r="B352" s="22"/>
      <c r="C352" s="22"/>
    </row>
    <row r="353" spans="2:3" x14ac:dyDescent="0.2">
      <c r="B353" s="22"/>
      <c r="C353" s="22"/>
    </row>
    <row r="354" spans="2:3" x14ac:dyDescent="0.2">
      <c r="B354" s="22"/>
      <c r="C354" s="22"/>
    </row>
    <row r="355" spans="2:3" x14ac:dyDescent="0.2">
      <c r="B355" s="22"/>
      <c r="C355" s="22"/>
    </row>
    <row r="356" spans="2:3" x14ac:dyDescent="0.2">
      <c r="B356" s="22"/>
      <c r="C356" s="22"/>
    </row>
    <row r="357" spans="2:3" x14ac:dyDescent="0.2">
      <c r="B357" s="22"/>
      <c r="C357" s="22"/>
    </row>
    <row r="358" spans="2:3" x14ac:dyDescent="0.2">
      <c r="B358" s="22"/>
      <c r="C358" s="22"/>
    </row>
    <row r="359" spans="2:3" x14ac:dyDescent="0.2">
      <c r="B359" s="22"/>
      <c r="C359" s="22"/>
    </row>
    <row r="360" spans="2:3" x14ac:dyDescent="0.2">
      <c r="B360" s="22"/>
      <c r="C360" s="22"/>
    </row>
    <row r="361" spans="2:3" x14ac:dyDescent="0.2">
      <c r="B361" s="22"/>
      <c r="C361" s="22"/>
    </row>
    <row r="362" spans="2:3" x14ac:dyDescent="0.2">
      <c r="B362" s="22"/>
      <c r="C362" s="22"/>
    </row>
    <row r="363" spans="2:3" x14ac:dyDescent="0.2">
      <c r="B363" s="22"/>
      <c r="C363" s="22"/>
    </row>
    <row r="364" spans="2:3" x14ac:dyDescent="0.2">
      <c r="B364" s="22"/>
      <c r="C364" s="22"/>
    </row>
    <row r="365" spans="2:3" x14ac:dyDescent="0.2">
      <c r="B365" s="22"/>
      <c r="C365" s="22"/>
    </row>
    <row r="366" spans="2:3" x14ac:dyDescent="0.2">
      <c r="B366" s="22"/>
      <c r="C366" s="22"/>
    </row>
    <row r="367" spans="2:3" x14ac:dyDescent="0.2">
      <c r="B367" s="22"/>
      <c r="C367" s="22"/>
    </row>
    <row r="368" spans="2:3" x14ac:dyDescent="0.2">
      <c r="B368" s="22"/>
      <c r="C368" s="22"/>
    </row>
    <row r="369" spans="2:3" x14ac:dyDescent="0.2">
      <c r="B369" s="22"/>
      <c r="C369" s="22"/>
    </row>
    <row r="370" spans="2:3" x14ac:dyDescent="0.2">
      <c r="B370" s="22"/>
      <c r="C370" s="22"/>
    </row>
    <row r="371" spans="2:3" x14ac:dyDescent="0.2">
      <c r="B371" s="22"/>
      <c r="C371" s="22"/>
    </row>
    <row r="372" spans="2:3" x14ac:dyDescent="0.2">
      <c r="B372" s="22"/>
      <c r="C372" s="22"/>
    </row>
    <row r="373" spans="2:3" x14ac:dyDescent="0.2">
      <c r="B373" s="22"/>
      <c r="C373" s="22"/>
    </row>
    <row r="374" spans="2:3" x14ac:dyDescent="0.2">
      <c r="B374" s="22"/>
      <c r="C374" s="22"/>
    </row>
    <row r="375" spans="2:3" x14ac:dyDescent="0.2">
      <c r="B375" s="22"/>
      <c r="C375" s="22"/>
    </row>
    <row r="376" spans="2:3" x14ac:dyDescent="0.2">
      <c r="B376" s="22"/>
      <c r="C376" s="22"/>
    </row>
    <row r="377" spans="2:3" x14ac:dyDescent="0.2">
      <c r="B377" s="22"/>
      <c r="C377" s="22"/>
    </row>
    <row r="378" spans="2:3" x14ac:dyDescent="0.2">
      <c r="B378" s="22"/>
      <c r="C378" s="22"/>
    </row>
    <row r="379" spans="2:3" x14ac:dyDescent="0.2">
      <c r="B379" s="22"/>
      <c r="C379" s="22"/>
    </row>
    <row r="380" spans="2:3" x14ac:dyDescent="0.2">
      <c r="B380" s="22"/>
      <c r="C380" s="22"/>
    </row>
    <row r="381" spans="2:3" x14ac:dyDescent="0.2">
      <c r="B381" s="22"/>
      <c r="C381" s="22"/>
    </row>
    <row r="382" spans="2:3" x14ac:dyDescent="0.2">
      <c r="B382" s="22"/>
      <c r="C382" s="22"/>
    </row>
    <row r="383" spans="2:3" x14ac:dyDescent="0.2">
      <c r="B383" s="22"/>
      <c r="C383" s="22"/>
    </row>
    <row r="384" spans="2:3" x14ac:dyDescent="0.2">
      <c r="B384" s="22"/>
      <c r="C384" s="22"/>
    </row>
    <row r="385" spans="2:3" x14ac:dyDescent="0.2">
      <c r="B385" s="22"/>
      <c r="C385" s="22"/>
    </row>
    <row r="386" spans="2:3" x14ac:dyDescent="0.2">
      <c r="B386" s="22"/>
      <c r="C386" s="22"/>
    </row>
    <row r="387" spans="2:3" x14ac:dyDescent="0.2">
      <c r="B387" s="22"/>
      <c r="C387" s="22"/>
    </row>
    <row r="388" spans="2:3" x14ac:dyDescent="0.2">
      <c r="B388" s="22"/>
      <c r="C388" s="22"/>
    </row>
    <row r="389" spans="2:3" x14ac:dyDescent="0.2">
      <c r="B389" s="22"/>
      <c r="C389" s="22"/>
    </row>
    <row r="390" spans="2:3" x14ac:dyDescent="0.2">
      <c r="B390" s="22"/>
      <c r="C390" s="22"/>
    </row>
    <row r="391" spans="2:3" x14ac:dyDescent="0.2">
      <c r="B391" s="22"/>
      <c r="C391" s="22"/>
    </row>
    <row r="392" spans="2:3" x14ac:dyDescent="0.2">
      <c r="B392" s="22"/>
      <c r="C392" s="22"/>
    </row>
    <row r="393" spans="2:3" x14ac:dyDescent="0.2">
      <c r="B393" s="22"/>
      <c r="C393" s="22"/>
    </row>
    <row r="394" spans="2:3" x14ac:dyDescent="0.2">
      <c r="B394" s="22"/>
      <c r="C394" s="22"/>
    </row>
    <row r="395" spans="2:3" x14ac:dyDescent="0.2">
      <c r="B395" s="22"/>
      <c r="C395" s="22"/>
    </row>
    <row r="396" spans="2:3" x14ac:dyDescent="0.2">
      <c r="B396" s="22"/>
      <c r="C396" s="22"/>
    </row>
    <row r="397" spans="2:3" x14ac:dyDescent="0.2">
      <c r="B397" s="22"/>
      <c r="C397" s="22"/>
    </row>
    <row r="398" spans="2:3" x14ac:dyDescent="0.2">
      <c r="B398" s="22"/>
      <c r="C398" s="22"/>
    </row>
    <row r="399" spans="2:3" x14ac:dyDescent="0.2">
      <c r="B399" s="22"/>
      <c r="C399" s="22"/>
    </row>
    <row r="400" spans="2:3" x14ac:dyDescent="0.2">
      <c r="B400" s="22"/>
      <c r="C400" s="22"/>
    </row>
    <row r="401" spans="2:3" x14ac:dyDescent="0.2">
      <c r="B401" s="22"/>
      <c r="C401" s="22"/>
    </row>
    <row r="402" spans="2:3" x14ac:dyDescent="0.2">
      <c r="B402" s="22"/>
      <c r="C402" s="22"/>
    </row>
    <row r="403" spans="2:3" x14ac:dyDescent="0.2">
      <c r="B403" s="22"/>
      <c r="C403" s="22"/>
    </row>
    <row r="404" spans="2:3" x14ac:dyDescent="0.2">
      <c r="B404" s="22"/>
      <c r="C404" s="22"/>
    </row>
    <row r="405" spans="2:3" x14ac:dyDescent="0.2">
      <c r="C405" s="22"/>
    </row>
    <row r="406" spans="2:3" x14ac:dyDescent="0.2">
      <c r="C406" s="22"/>
    </row>
    <row r="407" spans="2:3" x14ac:dyDescent="0.2">
      <c r="C407" s="22"/>
    </row>
    <row r="408" spans="2:3" x14ac:dyDescent="0.2">
      <c r="C408" s="22"/>
    </row>
    <row r="409" spans="2:3" x14ac:dyDescent="0.2">
      <c r="C409" s="22"/>
    </row>
    <row r="410" spans="2:3" x14ac:dyDescent="0.2">
      <c r="C410" s="22"/>
    </row>
    <row r="411" spans="2:3" x14ac:dyDescent="0.2">
      <c r="C411" s="22"/>
    </row>
    <row r="412" spans="2:3" x14ac:dyDescent="0.2">
      <c r="C412" s="22"/>
    </row>
    <row r="413" spans="2:3" x14ac:dyDescent="0.2">
      <c r="C413" s="22"/>
    </row>
    <row r="414" spans="2:3" x14ac:dyDescent="0.2">
      <c r="C414" s="22"/>
    </row>
    <row r="415" spans="2:3" x14ac:dyDescent="0.2">
      <c r="C415" s="22"/>
    </row>
    <row r="416" spans="2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</sheetData>
  <sheetProtection algorithmName="SHA-512" hashValue="Fqqozr/lOagjJqohxfuNO3oAa679IyKvraBn2Hjc1dlocU6L/B1jdbGEvS3bmFUZMJrCr7qrJL4WW9wRKm4f/w==" saltValue="1mJUsEI3YZLaBKZoj8UGuw==" spinCount="100000" sheet="1" objects="1" scenarios="1"/>
  <mergeCells count="3">
    <mergeCell ref="B1:E1"/>
    <mergeCell ref="B2:E2"/>
    <mergeCell ref="G3:L9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060"/>
  <sheetViews>
    <sheetView topLeftCell="A9" zoomScale="80" zoomScaleNormal="80" workbookViewId="0">
      <selection activeCell="C12" sqref="C12"/>
    </sheetView>
  </sheetViews>
  <sheetFormatPr defaultRowHeight="12.75" x14ac:dyDescent="0.2"/>
  <cols>
    <col min="1" max="1" width="9" customWidth="1"/>
    <col min="2" max="2" width="28.140625" customWidth="1"/>
    <col min="3" max="3" width="14" customWidth="1"/>
    <col min="4" max="4" width="21.8554687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12" x14ac:dyDescent="0.2">
      <c r="B1" s="44" t="s">
        <v>0</v>
      </c>
      <c r="C1" s="44"/>
      <c r="D1" s="44"/>
      <c r="E1" s="44"/>
    </row>
    <row r="2" spans="2:12" x14ac:dyDescent="0.2">
      <c r="B2" s="45" t="s">
        <v>16</v>
      </c>
      <c r="C2" s="45"/>
      <c r="D2" s="45"/>
      <c r="E2" s="45"/>
    </row>
    <row r="3" spans="2:12" ht="21.75" customHeight="1" x14ac:dyDescent="0.2">
      <c r="G3" s="46" t="s">
        <v>17</v>
      </c>
      <c r="H3" s="46"/>
      <c r="I3" s="46"/>
      <c r="J3" s="46"/>
      <c r="K3" s="46"/>
      <c r="L3" s="46"/>
    </row>
    <row r="4" spans="2:12" x14ac:dyDescent="0.2">
      <c r="B4" s="2"/>
      <c r="G4" s="46"/>
      <c r="H4" s="46"/>
      <c r="I4" s="46"/>
      <c r="J4" s="46"/>
      <c r="K4" s="46"/>
      <c r="L4" s="46"/>
    </row>
    <row r="5" spans="2:12" x14ac:dyDescent="0.2">
      <c r="G5" s="46"/>
      <c r="H5" s="46"/>
      <c r="I5" s="46"/>
      <c r="J5" s="46"/>
      <c r="K5" s="46"/>
      <c r="L5" s="46"/>
    </row>
    <row r="6" spans="2:12" x14ac:dyDescent="0.2">
      <c r="B6" s="3" t="s">
        <v>3</v>
      </c>
      <c r="C6" s="4">
        <v>3000</v>
      </c>
      <c r="G6" s="46"/>
      <c r="H6" s="46"/>
      <c r="I6" s="46"/>
      <c r="J6" s="46"/>
      <c r="K6" s="46"/>
      <c r="L6" s="46"/>
    </row>
    <row r="7" spans="2:12" x14ac:dyDescent="0.2">
      <c r="B7" s="3" t="s">
        <v>4</v>
      </c>
      <c r="C7" s="4">
        <v>15000</v>
      </c>
      <c r="G7" s="46"/>
      <c r="H7" s="46"/>
      <c r="I7" s="46"/>
      <c r="J7" s="46"/>
      <c r="K7" s="46"/>
      <c r="L7" s="46"/>
    </row>
    <row r="8" spans="2:12" x14ac:dyDescent="0.2">
      <c r="B8" s="2"/>
      <c r="G8" s="46"/>
      <c r="H8" s="46"/>
      <c r="I8" s="46"/>
      <c r="J8" s="46"/>
      <c r="K8" s="46"/>
      <c r="L8" s="46"/>
    </row>
    <row r="9" spans="2:12" x14ac:dyDescent="0.2">
      <c r="B9" s="5" t="s">
        <v>5</v>
      </c>
      <c r="C9" s="43"/>
      <c r="G9" s="46"/>
      <c r="H9" s="46"/>
      <c r="I9" s="46"/>
      <c r="J9" s="46"/>
      <c r="K9" s="46"/>
      <c r="L9" s="46"/>
    </row>
    <row r="10" spans="2:12" x14ac:dyDescent="0.2">
      <c r="B10" s="2"/>
    </row>
    <row r="11" spans="2:12" x14ac:dyDescent="0.2">
      <c r="B11" s="3" t="s">
        <v>6</v>
      </c>
      <c r="C11" s="18">
        <v>1</v>
      </c>
    </row>
    <row r="12" spans="2:12" x14ac:dyDescent="0.2">
      <c r="B12" s="3" t="s">
        <v>7</v>
      </c>
      <c r="C12" s="18">
        <v>0</v>
      </c>
    </row>
    <row r="13" spans="2:12" x14ac:dyDescent="0.2">
      <c r="B13" s="2"/>
    </row>
    <row r="14" spans="2:12" x14ac:dyDescent="0.2">
      <c r="B14" s="2"/>
    </row>
    <row r="15" spans="2:12" ht="25.5" x14ac:dyDescent="0.2">
      <c r="B15" s="24" t="s">
        <v>18</v>
      </c>
      <c r="C15" s="43"/>
    </row>
    <row r="16" spans="2:12" x14ac:dyDescent="0.2">
      <c r="B16" s="2"/>
    </row>
    <row r="17" spans="2:11" x14ac:dyDescent="0.2">
      <c r="B17" s="3" t="s">
        <v>8</v>
      </c>
      <c r="C17" s="8">
        <f>MIN(C11,MAX(($C$12)+((C9-$C$6)*($C$11-$C$12)/($C$7-$C$6)),C12))</f>
        <v>0</v>
      </c>
    </row>
    <row r="18" spans="2:11" x14ac:dyDescent="0.2">
      <c r="B18" s="2"/>
    </row>
    <row r="19" spans="2:11" x14ac:dyDescent="0.2">
      <c r="B19" s="3" t="s">
        <v>19</v>
      </c>
      <c r="C19" s="9">
        <f>C15*100%/11</f>
        <v>0</v>
      </c>
      <c r="D19" s="21" t="s">
        <v>20</v>
      </c>
    </row>
    <row r="20" spans="2:11" x14ac:dyDescent="0.2">
      <c r="B20" s="3" t="s">
        <v>10</v>
      </c>
      <c r="C20" s="10">
        <f>C19*C17</f>
        <v>0</v>
      </c>
      <c r="D20" s="25"/>
    </row>
    <row r="21" spans="2:11" x14ac:dyDescent="0.2">
      <c r="B21" s="2"/>
      <c r="C21" s="11"/>
    </row>
    <row r="22" spans="2:11" x14ac:dyDescent="0.2">
      <c r="B22" s="3" t="s">
        <v>21</v>
      </c>
      <c r="C22" s="26">
        <f>C20*11</f>
        <v>0</v>
      </c>
    </row>
    <row r="23" spans="2:11" x14ac:dyDescent="0.2">
      <c r="B23" s="21"/>
      <c r="C23" s="23"/>
      <c r="J23" s="12"/>
    </row>
    <row r="24" spans="2:11" x14ac:dyDescent="0.2">
      <c r="B24" s="23"/>
      <c r="C24" s="23"/>
      <c r="F24" s="2" t="s">
        <v>11</v>
      </c>
      <c r="G24" s="2" t="s">
        <v>12</v>
      </c>
      <c r="J24" s="12"/>
      <c r="K24" s="13"/>
    </row>
    <row r="25" spans="2:11" x14ac:dyDescent="0.2">
      <c r="B25" s="22"/>
      <c r="C25" s="23"/>
      <c r="F25" s="27">
        <v>0</v>
      </c>
      <c r="G25" s="16">
        <v>0</v>
      </c>
      <c r="J25" s="12"/>
      <c r="K25" s="13"/>
    </row>
    <row r="26" spans="2:11" x14ac:dyDescent="0.2">
      <c r="B26" s="22"/>
      <c r="C26" s="22"/>
      <c r="F26" s="12">
        <v>1000</v>
      </c>
      <c r="G26" s="14">
        <f t="shared" ref="G26:G69" si="0">IF(F26&lt;=$C$6,$C$12,IF(F26&gt;=$C$7,$C$11,$C$12+((F26-$C$6)*($C$11-$C$12)/($C$7-$C$6))))</f>
        <v>0</v>
      </c>
      <c r="J26" s="12"/>
      <c r="K26" s="13"/>
    </row>
    <row r="27" spans="2:11" x14ac:dyDescent="0.2">
      <c r="B27" s="22"/>
      <c r="C27" s="22"/>
      <c r="F27" s="12">
        <v>1500</v>
      </c>
      <c r="G27" s="14">
        <f t="shared" si="0"/>
        <v>0</v>
      </c>
      <c r="J27" s="12"/>
      <c r="K27" s="13"/>
    </row>
    <row r="28" spans="2:11" x14ac:dyDescent="0.2">
      <c r="B28" s="22"/>
      <c r="C28" s="22"/>
      <c r="F28" s="12">
        <v>2000</v>
      </c>
      <c r="G28" s="14">
        <f t="shared" si="0"/>
        <v>0</v>
      </c>
      <c r="J28" s="12"/>
      <c r="K28" s="13"/>
    </row>
    <row r="29" spans="2:11" x14ac:dyDescent="0.2">
      <c r="B29" s="22"/>
      <c r="C29" s="22"/>
      <c r="F29" s="12">
        <v>2500</v>
      </c>
      <c r="G29" s="14">
        <f t="shared" si="0"/>
        <v>0</v>
      </c>
      <c r="J29" s="12"/>
      <c r="K29" s="13"/>
    </row>
    <row r="30" spans="2:11" x14ac:dyDescent="0.2">
      <c r="B30" s="22"/>
      <c r="C30" s="22"/>
      <c r="F30" s="12">
        <v>3000</v>
      </c>
      <c r="G30" s="14">
        <f t="shared" si="0"/>
        <v>0</v>
      </c>
      <c r="J30" s="12"/>
      <c r="K30" s="13"/>
    </row>
    <row r="31" spans="2:11" x14ac:dyDescent="0.2">
      <c r="B31" s="22"/>
      <c r="C31" s="22"/>
      <c r="F31" s="12">
        <v>3500</v>
      </c>
      <c r="G31" s="14">
        <f t="shared" si="0"/>
        <v>4.1666666666666664E-2</v>
      </c>
      <c r="J31" s="12"/>
      <c r="K31" s="13"/>
    </row>
    <row r="32" spans="2:11" x14ac:dyDescent="0.2">
      <c r="B32" s="22"/>
      <c r="C32" s="22"/>
      <c r="F32" s="12">
        <v>4000</v>
      </c>
      <c r="G32" s="14">
        <f t="shared" si="0"/>
        <v>8.3333333333333329E-2</v>
      </c>
      <c r="J32" s="12"/>
      <c r="K32" s="13"/>
    </row>
    <row r="33" spans="2:11" x14ac:dyDescent="0.2">
      <c r="B33" s="22"/>
      <c r="C33" s="22"/>
      <c r="F33" s="12">
        <v>4500</v>
      </c>
      <c r="G33" s="14">
        <f t="shared" si="0"/>
        <v>0.125</v>
      </c>
      <c r="J33" s="12"/>
      <c r="K33" s="13"/>
    </row>
    <row r="34" spans="2:11" x14ac:dyDescent="0.2">
      <c r="B34" s="22"/>
      <c r="C34" s="22"/>
      <c r="F34" s="12">
        <v>5000</v>
      </c>
      <c r="G34" s="14">
        <f t="shared" si="0"/>
        <v>0.16666666666666666</v>
      </c>
      <c r="J34" s="12"/>
      <c r="K34" s="13"/>
    </row>
    <row r="35" spans="2:11" x14ac:dyDescent="0.2">
      <c r="B35" s="22"/>
      <c r="C35" s="22"/>
      <c r="F35" s="12">
        <v>5500</v>
      </c>
      <c r="G35" s="14">
        <f t="shared" si="0"/>
        <v>0.20833333333333334</v>
      </c>
      <c r="J35" s="12"/>
      <c r="K35" s="13"/>
    </row>
    <row r="36" spans="2:11" x14ac:dyDescent="0.2">
      <c r="B36" s="22"/>
      <c r="C36" s="22"/>
      <c r="F36" s="12">
        <v>6000</v>
      </c>
      <c r="G36" s="14">
        <f t="shared" si="0"/>
        <v>0.25</v>
      </c>
      <c r="J36" s="12"/>
      <c r="K36" s="13"/>
    </row>
    <row r="37" spans="2:11" x14ac:dyDescent="0.2">
      <c r="B37" s="22"/>
      <c r="C37" s="22"/>
      <c r="F37" s="12">
        <v>6500</v>
      </c>
      <c r="G37" s="14">
        <f t="shared" si="0"/>
        <v>0.29166666666666669</v>
      </c>
      <c r="J37" s="12"/>
      <c r="K37" s="13"/>
    </row>
    <row r="38" spans="2:11" x14ac:dyDescent="0.2">
      <c r="B38" s="22"/>
      <c r="C38" s="22"/>
      <c r="F38" s="12">
        <v>7000</v>
      </c>
      <c r="G38" s="14">
        <f t="shared" si="0"/>
        <v>0.33333333333333331</v>
      </c>
      <c r="J38" s="12"/>
      <c r="K38" s="13"/>
    </row>
    <row r="39" spans="2:11" x14ac:dyDescent="0.2">
      <c r="B39" s="22"/>
      <c r="C39" s="22"/>
      <c r="F39" s="12">
        <v>7500</v>
      </c>
      <c r="G39" s="14">
        <f t="shared" si="0"/>
        <v>0.375</v>
      </c>
      <c r="J39" s="12"/>
      <c r="K39" s="13"/>
    </row>
    <row r="40" spans="2:11" x14ac:dyDescent="0.2">
      <c r="B40" s="22"/>
      <c r="C40" s="22"/>
      <c r="F40" s="12">
        <v>8000</v>
      </c>
      <c r="G40" s="14">
        <f t="shared" si="0"/>
        <v>0.41666666666666669</v>
      </c>
      <c r="J40" s="12"/>
      <c r="K40" s="13"/>
    </row>
    <row r="41" spans="2:11" x14ac:dyDescent="0.2">
      <c r="B41" s="22"/>
      <c r="C41" s="22"/>
      <c r="F41" s="12">
        <v>8500</v>
      </c>
      <c r="G41" s="14">
        <f t="shared" si="0"/>
        <v>0.45833333333333331</v>
      </c>
      <c r="J41" s="12"/>
      <c r="K41" s="13"/>
    </row>
    <row r="42" spans="2:11" x14ac:dyDescent="0.2">
      <c r="B42" s="22"/>
      <c r="C42" s="22"/>
      <c r="F42" s="12">
        <v>9000</v>
      </c>
      <c r="G42" s="14">
        <f t="shared" si="0"/>
        <v>0.5</v>
      </c>
      <c r="J42" s="12"/>
      <c r="K42" s="13"/>
    </row>
    <row r="43" spans="2:11" x14ac:dyDescent="0.2">
      <c r="B43" s="22"/>
      <c r="C43" s="22"/>
      <c r="F43" s="12">
        <v>9500</v>
      </c>
      <c r="G43" s="14">
        <f t="shared" si="0"/>
        <v>0.54166666666666663</v>
      </c>
      <c r="J43" s="12"/>
      <c r="K43" s="13"/>
    </row>
    <row r="44" spans="2:11" x14ac:dyDescent="0.2">
      <c r="B44" s="22"/>
      <c r="C44" s="22"/>
      <c r="F44" s="12">
        <v>10000</v>
      </c>
      <c r="G44" s="14">
        <f t="shared" si="0"/>
        <v>0.58333333333333337</v>
      </c>
      <c r="J44" s="12"/>
      <c r="K44" s="13"/>
    </row>
    <row r="45" spans="2:11" x14ac:dyDescent="0.2">
      <c r="B45" s="22"/>
      <c r="C45" s="22"/>
      <c r="F45" s="12">
        <v>10500</v>
      </c>
      <c r="G45" s="14">
        <f t="shared" si="0"/>
        <v>0.625</v>
      </c>
      <c r="J45" s="12"/>
      <c r="K45" s="13"/>
    </row>
    <row r="46" spans="2:11" x14ac:dyDescent="0.2">
      <c r="B46" s="22"/>
      <c r="C46" s="22"/>
      <c r="F46" s="12">
        <v>11000</v>
      </c>
      <c r="G46" s="14">
        <f t="shared" si="0"/>
        <v>0.66666666666666663</v>
      </c>
      <c r="J46" s="12"/>
      <c r="K46" s="13"/>
    </row>
    <row r="47" spans="2:11" x14ac:dyDescent="0.2">
      <c r="B47" s="22"/>
      <c r="C47" s="22"/>
      <c r="F47" s="12">
        <v>11500</v>
      </c>
      <c r="G47" s="14">
        <f t="shared" si="0"/>
        <v>0.70833333333333337</v>
      </c>
      <c r="J47" s="12"/>
      <c r="K47" s="13"/>
    </row>
    <row r="48" spans="2:11" x14ac:dyDescent="0.2">
      <c r="B48" s="22"/>
      <c r="C48" s="22"/>
      <c r="F48" s="12">
        <v>12000</v>
      </c>
      <c r="G48" s="14">
        <f t="shared" si="0"/>
        <v>0.75</v>
      </c>
      <c r="J48" s="12"/>
      <c r="K48" s="13"/>
    </row>
    <row r="49" spans="2:11" x14ac:dyDescent="0.2">
      <c r="B49" s="22"/>
      <c r="C49" s="22"/>
      <c r="F49" s="12">
        <v>12500</v>
      </c>
      <c r="G49" s="14">
        <f t="shared" si="0"/>
        <v>0.79166666666666663</v>
      </c>
      <c r="J49" s="12"/>
      <c r="K49" s="13"/>
    </row>
    <row r="50" spans="2:11" x14ac:dyDescent="0.2">
      <c r="B50" s="22"/>
      <c r="C50" s="22"/>
      <c r="F50" s="12">
        <v>13000</v>
      </c>
      <c r="G50" s="14">
        <f t="shared" si="0"/>
        <v>0.83333333333333337</v>
      </c>
    </row>
    <row r="51" spans="2:11" x14ac:dyDescent="0.2">
      <c r="B51" s="22"/>
      <c r="C51" s="22"/>
      <c r="F51" s="12">
        <v>13500</v>
      </c>
      <c r="G51" s="14">
        <f t="shared" si="0"/>
        <v>0.875</v>
      </c>
    </row>
    <row r="52" spans="2:11" x14ac:dyDescent="0.2">
      <c r="B52" s="22"/>
      <c r="C52" s="22"/>
      <c r="F52" s="12">
        <v>14000</v>
      </c>
      <c r="G52" s="14">
        <f t="shared" si="0"/>
        <v>0.91666666666666663</v>
      </c>
    </row>
    <row r="53" spans="2:11" x14ac:dyDescent="0.2">
      <c r="B53" s="22"/>
      <c r="C53" s="22"/>
      <c r="F53" s="12">
        <v>14500</v>
      </c>
      <c r="G53" s="14">
        <f t="shared" si="0"/>
        <v>0.95833333333333337</v>
      </c>
    </row>
    <row r="54" spans="2:11" x14ac:dyDescent="0.2">
      <c r="B54" s="22"/>
      <c r="C54" s="22"/>
      <c r="F54" s="12">
        <v>15000</v>
      </c>
      <c r="G54" s="14">
        <f t="shared" si="0"/>
        <v>1</v>
      </c>
    </row>
    <row r="55" spans="2:11" x14ac:dyDescent="0.2">
      <c r="B55" s="22"/>
      <c r="C55" s="22"/>
      <c r="F55" s="12">
        <v>16000</v>
      </c>
      <c r="G55" s="14">
        <f t="shared" si="0"/>
        <v>1</v>
      </c>
    </row>
    <row r="56" spans="2:11" x14ac:dyDescent="0.2">
      <c r="B56" s="22"/>
      <c r="C56" s="22"/>
      <c r="F56" s="12">
        <v>17000</v>
      </c>
      <c r="G56" s="14">
        <f t="shared" si="0"/>
        <v>1</v>
      </c>
    </row>
    <row r="57" spans="2:11" x14ac:dyDescent="0.2">
      <c r="B57" s="22"/>
      <c r="C57" s="22"/>
      <c r="F57" s="12">
        <v>18000</v>
      </c>
      <c r="G57" s="14">
        <f t="shared" si="0"/>
        <v>1</v>
      </c>
    </row>
    <row r="58" spans="2:11" x14ac:dyDescent="0.2">
      <c r="B58" s="22"/>
      <c r="C58" s="22"/>
      <c r="F58" s="12">
        <v>19000</v>
      </c>
      <c r="G58" s="14">
        <f t="shared" si="0"/>
        <v>1</v>
      </c>
    </row>
    <row r="59" spans="2:11" x14ac:dyDescent="0.2">
      <c r="B59" s="22"/>
      <c r="C59" s="22"/>
      <c r="F59" s="12">
        <v>20000</v>
      </c>
      <c r="G59" s="14">
        <f t="shared" si="0"/>
        <v>1</v>
      </c>
    </row>
    <row r="60" spans="2:11" x14ac:dyDescent="0.2">
      <c r="B60" s="22"/>
      <c r="C60" s="22"/>
      <c r="F60" s="15">
        <v>21000</v>
      </c>
      <c r="G60" s="14">
        <f t="shared" si="0"/>
        <v>1</v>
      </c>
    </row>
    <row r="61" spans="2:11" x14ac:dyDescent="0.2">
      <c r="B61" s="22"/>
      <c r="C61" s="22"/>
      <c r="F61" s="15">
        <v>22000</v>
      </c>
      <c r="G61" s="14">
        <f t="shared" si="0"/>
        <v>1</v>
      </c>
    </row>
    <row r="62" spans="2:11" x14ac:dyDescent="0.2">
      <c r="B62" s="22"/>
      <c r="C62" s="22"/>
      <c r="F62" s="15">
        <v>23000</v>
      </c>
      <c r="G62" s="14">
        <f t="shared" si="0"/>
        <v>1</v>
      </c>
    </row>
    <row r="63" spans="2:11" x14ac:dyDescent="0.2">
      <c r="B63" s="22"/>
      <c r="C63" s="22"/>
      <c r="F63" s="15">
        <v>24000</v>
      </c>
      <c r="G63" s="14">
        <f t="shared" si="0"/>
        <v>1</v>
      </c>
    </row>
    <row r="64" spans="2:11" x14ac:dyDescent="0.2">
      <c r="B64" s="22"/>
      <c r="C64" s="22"/>
      <c r="F64" s="15">
        <v>25000</v>
      </c>
      <c r="G64" s="14">
        <f t="shared" si="0"/>
        <v>1</v>
      </c>
    </row>
    <row r="65" spans="2:7" x14ac:dyDescent="0.2">
      <c r="B65" s="22"/>
      <c r="C65" s="22"/>
      <c r="F65" s="15">
        <v>26000</v>
      </c>
      <c r="G65" s="14">
        <f t="shared" si="0"/>
        <v>1</v>
      </c>
    </row>
    <row r="66" spans="2:7" x14ac:dyDescent="0.2">
      <c r="B66" s="22"/>
      <c r="C66" s="22"/>
      <c r="F66" s="15">
        <v>27000</v>
      </c>
      <c r="G66" s="14">
        <f t="shared" si="0"/>
        <v>1</v>
      </c>
    </row>
    <row r="67" spans="2:7" x14ac:dyDescent="0.2">
      <c r="B67" s="22"/>
      <c r="C67" s="22"/>
      <c r="F67" s="15">
        <v>28000</v>
      </c>
      <c r="G67" s="14">
        <f t="shared" si="0"/>
        <v>1</v>
      </c>
    </row>
    <row r="68" spans="2:7" x14ac:dyDescent="0.2">
      <c r="B68" s="22"/>
      <c r="C68" s="22"/>
      <c r="F68" s="15">
        <v>29000</v>
      </c>
      <c r="G68" s="14">
        <f t="shared" si="0"/>
        <v>1</v>
      </c>
    </row>
    <row r="69" spans="2:7" x14ac:dyDescent="0.2">
      <c r="B69" s="22"/>
      <c r="C69" s="22"/>
      <c r="F69" s="15">
        <v>30000</v>
      </c>
      <c r="G69" s="14">
        <f t="shared" si="0"/>
        <v>1</v>
      </c>
    </row>
    <row r="70" spans="2:7" x14ac:dyDescent="0.2">
      <c r="B70" s="22"/>
      <c r="C70" s="22"/>
    </row>
    <row r="71" spans="2:7" x14ac:dyDescent="0.2">
      <c r="B71" s="22"/>
      <c r="C71" s="22"/>
    </row>
    <row r="72" spans="2:7" x14ac:dyDescent="0.2">
      <c r="B72" s="22"/>
      <c r="C72" s="22"/>
    </row>
    <row r="73" spans="2:7" x14ac:dyDescent="0.2">
      <c r="B73" s="22"/>
      <c r="C73" s="22"/>
    </row>
    <row r="74" spans="2:7" x14ac:dyDescent="0.2">
      <c r="B74" s="22"/>
      <c r="C74" s="22"/>
    </row>
    <row r="75" spans="2:7" x14ac:dyDescent="0.2">
      <c r="B75" s="22"/>
      <c r="C75" s="22"/>
    </row>
    <row r="76" spans="2:7" x14ac:dyDescent="0.2">
      <c r="B76" s="22"/>
      <c r="C76" s="22"/>
    </row>
    <row r="77" spans="2:7" x14ac:dyDescent="0.2">
      <c r="B77" s="22"/>
      <c r="C77" s="22"/>
    </row>
    <row r="78" spans="2:7" x14ac:dyDescent="0.2">
      <c r="B78" s="22"/>
      <c r="C78" s="22"/>
    </row>
    <row r="79" spans="2:7" x14ac:dyDescent="0.2">
      <c r="B79" s="22"/>
      <c r="C79" s="22"/>
    </row>
    <row r="80" spans="2:7" x14ac:dyDescent="0.2">
      <c r="B80" s="22"/>
      <c r="C80" s="22"/>
    </row>
    <row r="81" spans="2:3" x14ac:dyDescent="0.2">
      <c r="B81" s="22"/>
      <c r="C81" s="22"/>
    </row>
    <row r="82" spans="2:3" x14ac:dyDescent="0.2">
      <c r="B82" s="22"/>
      <c r="C82" s="22"/>
    </row>
    <row r="83" spans="2:3" x14ac:dyDescent="0.2">
      <c r="B83" s="22"/>
      <c r="C83" s="22"/>
    </row>
    <row r="84" spans="2:3" x14ac:dyDescent="0.2">
      <c r="B84" s="22"/>
      <c r="C84" s="22"/>
    </row>
    <row r="85" spans="2:3" x14ac:dyDescent="0.2">
      <c r="B85" s="22"/>
      <c r="C85" s="22"/>
    </row>
    <row r="86" spans="2:3" x14ac:dyDescent="0.2">
      <c r="B86" s="22"/>
      <c r="C86" s="22"/>
    </row>
    <row r="87" spans="2:3" x14ac:dyDescent="0.2">
      <c r="B87" s="22"/>
      <c r="C87" s="22"/>
    </row>
    <row r="88" spans="2:3" x14ac:dyDescent="0.2">
      <c r="B88" s="22"/>
      <c r="C88" s="22"/>
    </row>
    <row r="89" spans="2:3" x14ac:dyDescent="0.2">
      <c r="B89" s="22"/>
      <c r="C89" s="22"/>
    </row>
    <row r="90" spans="2:3" x14ac:dyDescent="0.2">
      <c r="B90" s="22"/>
      <c r="C90" s="22"/>
    </row>
    <row r="91" spans="2:3" x14ac:dyDescent="0.2">
      <c r="B91" s="22"/>
      <c r="C91" s="22"/>
    </row>
    <row r="92" spans="2:3" x14ac:dyDescent="0.2">
      <c r="B92" s="22"/>
      <c r="C92" s="22"/>
    </row>
    <row r="93" spans="2:3" x14ac:dyDescent="0.2">
      <c r="B93" s="22"/>
      <c r="C93" s="22"/>
    </row>
    <row r="94" spans="2:3" x14ac:dyDescent="0.2">
      <c r="B94" s="22"/>
      <c r="C94" s="22"/>
    </row>
    <row r="95" spans="2:3" x14ac:dyDescent="0.2">
      <c r="B95" s="22"/>
      <c r="C95" s="22"/>
    </row>
    <row r="96" spans="2:3" x14ac:dyDescent="0.2">
      <c r="B96" s="22"/>
      <c r="C96" s="22"/>
    </row>
    <row r="97" spans="2:3" x14ac:dyDescent="0.2">
      <c r="B97" s="22"/>
      <c r="C97" s="22"/>
    </row>
    <row r="98" spans="2:3" x14ac:dyDescent="0.2">
      <c r="B98" s="22"/>
      <c r="C98" s="22"/>
    </row>
    <row r="99" spans="2:3" x14ac:dyDescent="0.2">
      <c r="B99" s="22"/>
      <c r="C99" s="22"/>
    </row>
    <row r="100" spans="2:3" x14ac:dyDescent="0.2">
      <c r="B100" s="22"/>
      <c r="C100" s="22"/>
    </row>
    <row r="101" spans="2:3" x14ac:dyDescent="0.2">
      <c r="B101" s="22"/>
      <c r="C101" s="22"/>
    </row>
    <row r="102" spans="2:3" x14ac:dyDescent="0.2">
      <c r="B102" s="22"/>
      <c r="C102" s="22"/>
    </row>
    <row r="103" spans="2:3" x14ac:dyDescent="0.2">
      <c r="B103" s="22"/>
      <c r="C103" s="22"/>
    </row>
    <row r="104" spans="2:3" x14ac:dyDescent="0.2">
      <c r="B104" s="22"/>
      <c r="C104" s="22"/>
    </row>
    <row r="105" spans="2:3" x14ac:dyDescent="0.2">
      <c r="B105" s="22"/>
      <c r="C105" s="22"/>
    </row>
    <row r="106" spans="2:3" x14ac:dyDescent="0.2">
      <c r="B106" s="22"/>
      <c r="C106" s="22"/>
    </row>
    <row r="107" spans="2:3" x14ac:dyDescent="0.2">
      <c r="B107" s="22"/>
      <c r="C107" s="22"/>
    </row>
    <row r="108" spans="2:3" x14ac:dyDescent="0.2">
      <c r="B108" s="22"/>
      <c r="C108" s="22"/>
    </row>
    <row r="109" spans="2:3" x14ac:dyDescent="0.2">
      <c r="B109" s="22"/>
      <c r="C109" s="22"/>
    </row>
    <row r="110" spans="2:3" x14ac:dyDescent="0.2">
      <c r="B110" s="22"/>
      <c r="C110" s="22"/>
    </row>
    <row r="111" spans="2:3" x14ac:dyDescent="0.2">
      <c r="B111" s="22"/>
      <c r="C111" s="22"/>
    </row>
    <row r="112" spans="2:3" x14ac:dyDescent="0.2">
      <c r="B112" s="22"/>
      <c r="C112" s="22"/>
    </row>
    <row r="113" spans="2:3" x14ac:dyDescent="0.2">
      <c r="B113" s="22"/>
      <c r="C113" s="22"/>
    </row>
    <row r="114" spans="2:3" x14ac:dyDescent="0.2">
      <c r="B114" s="22"/>
      <c r="C114" s="22"/>
    </row>
    <row r="115" spans="2:3" x14ac:dyDescent="0.2">
      <c r="B115" s="22"/>
      <c r="C115" s="22"/>
    </row>
    <row r="116" spans="2:3" x14ac:dyDescent="0.2">
      <c r="B116" s="22"/>
      <c r="C116" s="22"/>
    </row>
    <row r="117" spans="2:3" x14ac:dyDescent="0.2">
      <c r="B117" s="22"/>
      <c r="C117" s="22"/>
    </row>
    <row r="118" spans="2:3" x14ac:dyDescent="0.2">
      <c r="B118" s="22"/>
      <c r="C118" s="22"/>
    </row>
    <row r="119" spans="2:3" x14ac:dyDescent="0.2">
      <c r="B119" s="22"/>
      <c r="C119" s="22"/>
    </row>
    <row r="120" spans="2:3" x14ac:dyDescent="0.2">
      <c r="B120" s="22"/>
      <c r="C120" s="22"/>
    </row>
    <row r="121" spans="2:3" x14ac:dyDescent="0.2">
      <c r="B121" s="22"/>
      <c r="C121" s="22"/>
    </row>
    <row r="122" spans="2:3" x14ac:dyDescent="0.2">
      <c r="B122" s="22"/>
      <c r="C122" s="22"/>
    </row>
    <row r="123" spans="2:3" x14ac:dyDescent="0.2">
      <c r="B123" s="22"/>
      <c r="C123" s="22"/>
    </row>
    <row r="124" spans="2:3" x14ac:dyDescent="0.2">
      <c r="B124" s="22"/>
      <c r="C124" s="22"/>
    </row>
    <row r="125" spans="2:3" x14ac:dyDescent="0.2">
      <c r="B125" s="22"/>
      <c r="C125" s="22"/>
    </row>
    <row r="126" spans="2:3" x14ac:dyDescent="0.2">
      <c r="B126" s="22"/>
      <c r="C126" s="22"/>
    </row>
    <row r="127" spans="2:3" x14ac:dyDescent="0.2">
      <c r="B127" s="22"/>
      <c r="C127" s="22"/>
    </row>
    <row r="128" spans="2:3" x14ac:dyDescent="0.2">
      <c r="B128" s="22"/>
      <c r="C128" s="22"/>
    </row>
    <row r="129" spans="2:3" x14ac:dyDescent="0.2">
      <c r="B129" s="22"/>
      <c r="C129" s="22"/>
    </row>
    <row r="130" spans="2:3" x14ac:dyDescent="0.2">
      <c r="B130" s="22"/>
      <c r="C130" s="22"/>
    </row>
    <row r="131" spans="2:3" x14ac:dyDescent="0.2">
      <c r="B131" s="22"/>
      <c r="C131" s="22"/>
    </row>
    <row r="132" spans="2:3" x14ac:dyDescent="0.2">
      <c r="B132" s="22"/>
      <c r="C132" s="22"/>
    </row>
    <row r="133" spans="2:3" x14ac:dyDescent="0.2">
      <c r="B133" s="22"/>
      <c r="C133" s="22"/>
    </row>
    <row r="134" spans="2:3" x14ac:dyDescent="0.2">
      <c r="B134" s="22"/>
      <c r="C134" s="22"/>
    </row>
    <row r="135" spans="2:3" x14ac:dyDescent="0.2">
      <c r="B135" s="22"/>
      <c r="C135" s="22"/>
    </row>
    <row r="136" spans="2:3" x14ac:dyDescent="0.2">
      <c r="B136" s="22"/>
      <c r="C136" s="22"/>
    </row>
    <row r="137" spans="2:3" x14ac:dyDescent="0.2">
      <c r="B137" s="22"/>
      <c r="C137" s="22"/>
    </row>
    <row r="138" spans="2:3" x14ac:dyDescent="0.2">
      <c r="B138" s="22"/>
      <c r="C138" s="22"/>
    </row>
    <row r="139" spans="2:3" x14ac:dyDescent="0.2">
      <c r="B139" s="22"/>
      <c r="C139" s="22"/>
    </row>
    <row r="140" spans="2:3" x14ac:dyDescent="0.2">
      <c r="B140" s="22"/>
      <c r="C140" s="22"/>
    </row>
    <row r="141" spans="2:3" x14ac:dyDescent="0.2">
      <c r="B141" s="22"/>
      <c r="C141" s="22"/>
    </row>
    <row r="142" spans="2:3" x14ac:dyDescent="0.2">
      <c r="B142" s="22"/>
      <c r="C142" s="22"/>
    </row>
    <row r="143" spans="2:3" x14ac:dyDescent="0.2">
      <c r="B143" s="22"/>
      <c r="C143" s="22"/>
    </row>
    <row r="144" spans="2:3" x14ac:dyDescent="0.2">
      <c r="B144" s="22"/>
      <c r="C144" s="22"/>
    </row>
    <row r="145" spans="2:3" x14ac:dyDescent="0.2">
      <c r="B145" s="22"/>
      <c r="C145" s="22"/>
    </row>
    <row r="146" spans="2:3" x14ac:dyDescent="0.2">
      <c r="B146" s="22"/>
      <c r="C146" s="22"/>
    </row>
    <row r="147" spans="2:3" x14ac:dyDescent="0.2">
      <c r="B147" s="22"/>
      <c r="C147" s="22"/>
    </row>
    <row r="148" spans="2:3" x14ac:dyDescent="0.2">
      <c r="B148" s="22"/>
      <c r="C148" s="22"/>
    </row>
    <row r="149" spans="2:3" x14ac:dyDescent="0.2">
      <c r="B149" s="22"/>
      <c r="C149" s="22"/>
    </row>
    <row r="150" spans="2:3" x14ac:dyDescent="0.2">
      <c r="B150" s="22"/>
      <c r="C150" s="22"/>
    </row>
    <row r="151" spans="2:3" x14ac:dyDescent="0.2">
      <c r="B151" s="22"/>
      <c r="C151" s="22"/>
    </row>
    <row r="152" spans="2:3" x14ac:dyDescent="0.2">
      <c r="B152" s="22"/>
      <c r="C152" s="22"/>
    </row>
    <row r="153" spans="2:3" x14ac:dyDescent="0.2">
      <c r="B153" s="22"/>
      <c r="C153" s="22"/>
    </row>
    <row r="154" spans="2:3" x14ac:dyDescent="0.2">
      <c r="B154" s="22"/>
      <c r="C154" s="22"/>
    </row>
    <row r="155" spans="2:3" x14ac:dyDescent="0.2">
      <c r="B155" s="22"/>
      <c r="C155" s="22"/>
    </row>
    <row r="156" spans="2:3" x14ac:dyDescent="0.2">
      <c r="B156" s="22"/>
      <c r="C156" s="22"/>
    </row>
    <row r="157" spans="2:3" x14ac:dyDescent="0.2">
      <c r="B157" s="22"/>
      <c r="C157" s="22"/>
    </row>
    <row r="158" spans="2:3" x14ac:dyDescent="0.2">
      <c r="B158" s="22"/>
      <c r="C158" s="22"/>
    </row>
    <row r="159" spans="2:3" x14ac:dyDescent="0.2">
      <c r="B159" s="22"/>
      <c r="C159" s="22"/>
    </row>
    <row r="160" spans="2:3" x14ac:dyDescent="0.2">
      <c r="B160" s="22"/>
      <c r="C160" s="22"/>
    </row>
    <row r="161" spans="2:3" x14ac:dyDescent="0.2">
      <c r="B161" s="22"/>
      <c r="C161" s="22"/>
    </row>
    <row r="162" spans="2:3" x14ac:dyDescent="0.2">
      <c r="B162" s="22"/>
      <c r="C162" s="22"/>
    </row>
    <row r="163" spans="2:3" x14ac:dyDescent="0.2">
      <c r="B163" s="22"/>
      <c r="C163" s="22"/>
    </row>
    <row r="164" spans="2:3" x14ac:dyDescent="0.2">
      <c r="B164" s="22"/>
      <c r="C164" s="22"/>
    </row>
    <row r="165" spans="2:3" x14ac:dyDescent="0.2">
      <c r="B165" s="22"/>
      <c r="C165" s="22"/>
    </row>
    <row r="166" spans="2:3" x14ac:dyDescent="0.2">
      <c r="B166" s="22"/>
      <c r="C166" s="22"/>
    </row>
    <row r="167" spans="2:3" x14ac:dyDescent="0.2">
      <c r="B167" s="22"/>
      <c r="C167" s="22"/>
    </row>
    <row r="168" spans="2:3" x14ac:dyDescent="0.2">
      <c r="B168" s="22"/>
      <c r="C168" s="22"/>
    </row>
    <row r="169" spans="2:3" x14ac:dyDescent="0.2">
      <c r="B169" s="22"/>
      <c r="C169" s="22"/>
    </row>
    <row r="170" spans="2:3" x14ac:dyDescent="0.2">
      <c r="B170" s="22"/>
      <c r="C170" s="22"/>
    </row>
    <row r="171" spans="2:3" x14ac:dyDescent="0.2">
      <c r="B171" s="22"/>
      <c r="C171" s="22"/>
    </row>
    <row r="172" spans="2:3" x14ac:dyDescent="0.2">
      <c r="B172" s="22"/>
      <c r="C172" s="22"/>
    </row>
    <row r="173" spans="2:3" x14ac:dyDescent="0.2">
      <c r="B173" s="22"/>
      <c r="C173" s="22"/>
    </row>
    <row r="174" spans="2:3" x14ac:dyDescent="0.2">
      <c r="B174" s="22"/>
      <c r="C174" s="22"/>
    </row>
    <row r="175" spans="2:3" x14ac:dyDescent="0.2">
      <c r="B175" s="22"/>
      <c r="C175" s="22"/>
    </row>
    <row r="176" spans="2:3" x14ac:dyDescent="0.2">
      <c r="B176" s="22"/>
      <c r="C176" s="22"/>
    </row>
    <row r="177" spans="2:3" x14ac:dyDescent="0.2">
      <c r="B177" s="22"/>
      <c r="C177" s="22"/>
    </row>
    <row r="178" spans="2:3" x14ac:dyDescent="0.2">
      <c r="B178" s="22"/>
      <c r="C178" s="22"/>
    </row>
    <row r="179" spans="2:3" x14ac:dyDescent="0.2">
      <c r="B179" s="22"/>
      <c r="C179" s="22"/>
    </row>
    <row r="180" spans="2:3" x14ac:dyDescent="0.2">
      <c r="B180" s="22"/>
      <c r="C180" s="22"/>
    </row>
    <row r="181" spans="2:3" x14ac:dyDescent="0.2">
      <c r="B181" s="22"/>
      <c r="C181" s="22"/>
    </row>
    <row r="182" spans="2:3" x14ac:dyDescent="0.2">
      <c r="B182" s="22"/>
      <c r="C182" s="22"/>
    </row>
    <row r="183" spans="2:3" x14ac:dyDescent="0.2">
      <c r="B183" s="22"/>
      <c r="C183" s="22"/>
    </row>
    <row r="184" spans="2:3" x14ac:dyDescent="0.2">
      <c r="B184" s="22"/>
      <c r="C184" s="22"/>
    </row>
    <row r="185" spans="2:3" x14ac:dyDescent="0.2">
      <c r="B185" s="22"/>
      <c r="C185" s="22"/>
    </row>
    <row r="186" spans="2:3" x14ac:dyDescent="0.2">
      <c r="B186" s="22"/>
      <c r="C186" s="22"/>
    </row>
    <row r="187" spans="2:3" x14ac:dyDescent="0.2">
      <c r="B187" s="22"/>
      <c r="C187" s="22"/>
    </row>
    <row r="188" spans="2:3" x14ac:dyDescent="0.2">
      <c r="B188" s="22"/>
      <c r="C188" s="22"/>
    </row>
    <row r="189" spans="2:3" x14ac:dyDescent="0.2">
      <c r="B189" s="22"/>
      <c r="C189" s="22"/>
    </row>
    <row r="190" spans="2:3" x14ac:dyDescent="0.2">
      <c r="B190" s="22"/>
      <c r="C190" s="22"/>
    </row>
    <row r="191" spans="2:3" x14ac:dyDescent="0.2">
      <c r="B191" s="22"/>
      <c r="C191" s="22"/>
    </row>
    <row r="192" spans="2:3" x14ac:dyDescent="0.2">
      <c r="B192" s="22"/>
      <c r="C192" s="22"/>
    </row>
    <row r="193" spans="2:3" x14ac:dyDescent="0.2">
      <c r="B193" s="22"/>
      <c r="C193" s="22"/>
    </row>
    <row r="194" spans="2:3" x14ac:dyDescent="0.2">
      <c r="B194" s="22"/>
      <c r="C194" s="22"/>
    </row>
    <row r="195" spans="2:3" x14ac:dyDescent="0.2">
      <c r="B195" s="22"/>
      <c r="C195" s="22"/>
    </row>
    <row r="196" spans="2:3" x14ac:dyDescent="0.2">
      <c r="B196" s="22"/>
      <c r="C196" s="22"/>
    </row>
    <row r="197" spans="2:3" x14ac:dyDescent="0.2">
      <c r="B197" s="22"/>
      <c r="C197" s="22"/>
    </row>
    <row r="198" spans="2:3" x14ac:dyDescent="0.2">
      <c r="B198" s="22"/>
      <c r="C198" s="22"/>
    </row>
    <row r="199" spans="2:3" x14ac:dyDescent="0.2">
      <c r="B199" s="22"/>
      <c r="C199" s="22"/>
    </row>
    <row r="200" spans="2:3" x14ac:dyDescent="0.2">
      <c r="B200" s="22"/>
      <c r="C200" s="22"/>
    </row>
    <row r="201" spans="2:3" x14ac:dyDescent="0.2">
      <c r="B201" s="22"/>
      <c r="C201" s="22"/>
    </row>
    <row r="202" spans="2:3" x14ac:dyDescent="0.2">
      <c r="B202" s="22"/>
      <c r="C202" s="22"/>
    </row>
    <row r="203" spans="2:3" x14ac:dyDescent="0.2">
      <c r="B203" s="22"/>
      <c r="C203" s="22"/>
    </row>
    <row r="204" spans="2:3" x14ac:dyDescent="0.2">
      <c r="B204" s="22"/>
      <c r="C204" s="22"/>
    </row>
    <row r="205" spans="2:3" x14ac:dyDescent="0.2">
      <c r="B205" s="22"/>
      <c r="C205" s="22"/>
    </row>
    <row r="206" spans="2:3" x14ac:dyDescent="0.2">
      <c r="B206" s="22"/>
      <c r="C206" s="22"/>
    </row>
    <row r="207" spans="2:3" x14ac:dyDescent="0.2">
      <c r="B207" s="22"/>
      <c r="C207" s="22"/>
    </row>
    <row r="208" spans="2:3" x14ac:dyDescent="0.2">
      <c r="B208" s="22"/>
      <c r="C208" s="22"/>
    </row>
    <row r="209" spans="2:3" x14ac:dyDescent="0.2">
      <c r="B209" s="22"/>
      <c r="C209" s="22"/>
    </row>
    <row r="210" spans="2:3" x14ac:dyDescent="0.2">
      <c r="B210" s="22"/>
      <c r="C210" s="22"/>
    </row>
    <row r="211" spans="2:3" x14ac:dyDescent="0.2">
      <c r="B211" s="22"/>
      <c r="C211" s="22"/>
    </row>
    <row r="212" spans="2:3" x14ac:dyDescent="0.2">
      <c r="B212" s="22"/>
      <c r="C212" s="22"/>
    </row>
    <row r="213" spans="2:3" x14ac:dyDescent="0.2">
      <c r="B213" s="22"/>
      <c r="C213" s="22"/>
    </row>
    <row r="214" spans="2:3" x14ac:dyDescent="0.2">
      <c r="B214" s="22"/>
      <c r="C214" s="22"/>
    </row>
    <row r="215" spans="2:3" x14ac:dyDescent="0.2">
      <c r="B215" s="22"/>
      <c r="C215" s="22"/>
    </row>
    <row r="216" spans="2:3" x14ac:dyDescent="0.2">
      <c r="B216" s="22"/>
      <c r="C216" s="22"/>
    </row>
    <row r="217" spans="2:3" x14ac:dyDescent="0.2">
      <c r="B217" s="22"/>
      <c r="C217" s="22"/>
    </row>
    <row r="218" spans="2:3" x14ac:dyDescent="0.2">
      <c r="B218" s="22"/>
      <c r="C218" s="22"/>
    </row>
    <row r="219" spans="2:3" x14ac:dyDescent="0.2">
      <c r="B219" s="22"/>
      <c r="C219" s="22"/>
    </row>
    <row r="220" spans="2:3" x14ac:dyDescent="0.2">
      <c r="B220" s="22"/>
      <c r="C220" s="22"/>
    </row>
    <row r="221" spans="2:3" x14ac:dyDescent="0.2">
      <c r="B221" s="22"/>
      <c r="C221" s="22"/>
    </row>
    <row r="222" spans="2:3" x14ac:dyDescent="0.2">
      <c r="B222" s="22"/>
      <c r="C222" s="22"/>
    </row>
    <row r="223" spans="2:3" x14ac:dyDescent="0.2">
      <c r="B223" s="22"/>
      <c r="C223" s="22"/>
    </row>
    <row r="224" spans="2:3" x14ac:dyDescent="0.2">
      <c r="B224" s="22"/>
      <c r="C224" s="22"/>
    </row>
    <row r="225" spans="2:3" x14ac:dyDescent="0.2">
      <c r="B225" s="22"/>
      <c r="C225" s="22"/>
    </row>
    <row r="226" spans="2:3" x14ac:dyDescent="0.2">
      <c r="B226" s="22"/>
      <c r="C226" s="22"/>
    </row>
    <row r="227" spans="2:3" x14ac:dyDescent="0.2">
      <c r="B227" s="22"/>
      <c r="C227" s="22"/>
    </row>
    <row r="228" spans="2:3" x14ac:dyDescent="0.2">
      <c r="B228" s="22"/>
      <c r="C228" s="22"/>
    </row>
    <row r="229" spans="2:3" x14ac:dyDescent="0.2">
      <c r="B229" s="22"/>
      <c r="C229" s="22"/>
    </row>
    <row r="230" spans="2:3" x14ac:dyDescent="0.2">
      <c r="B230" s="22"/>
      <c r="C230" s="22"/>
    </row>
    <row r="231" spans="2:3" x14ac:dyDescent="0.2">
      <c r="B231" s="22"/>
      <c r="C231" s="22"/>
    </row>
    <row r="232" spans="2:3" x14ac:dyDescent="0.2">
      <c r="B232" s="22"/>
      <c r="C232" s="22"/>
    </row>
    <row r="233" spans="2:3" x14ac:dyDescent="0.2">
      <c r="B233" s="22"/>
      <c r="C233" s="22"/>
    </row>
    <row r="234" spans="2:3" x14ac:dyDescent="0.2">
      <c r="B234" s="22"/>
      <c r="C234" s="22"/>
    </row>
    <row r="235" spans="2:3" x14ac:dyDescent="0.2">
      <c r="B235" s="22"/>
      <c r="C235" s="22"/>
    </row>
    <row r="236" spans="2:3" x14ac:dyDescent="0.2">
      <c r="B236" s="22"/>
      <c r="C236" s="22"/>
    </row>
    <row r="237" spans="2:3" x14ac:dyDescent="0.2">
      <c r="B237" s="22"/>
      <c r="C237" s="22"/>
    </row>
    <row r="238" spans="2:3" x14ac:dyDescent="0.2">
      <c r="B238" s="22"/>
      <c r="C238" s="22"/>
    </row>
    <row r="239" spans="2:3" x14ac:dyDescent="0.2">
      <c r="B239" s="22"/>
      <c r="C239" s="22"/>
    </row>
    <row r="240" spans="2:3" x14ac:dyDescent="0.2">
      <c r="B240" s="22"/>
      <c r="C240" s="22"/>
    </row>
    <row r="241" spans="2:3" x14ac:dyDescent="0.2">
      <c r="B241" s="22"/>
      <c r="C241" s="22"/>
    </row>
    <row r="242" spans="2:3" x14ac:dyDescent="0.2">
      <c r="B242" s="22"/>
      <c r="C242" s="22"/>
    </row>
    <row r="243" spans="2:3" x14ac:dyDescent="0.2">
      <c r="B243" s="22"/>
      <c r="C243" s="22"/>
    </row>
    <row r="244" spans="2:3" x14ac:dyDescent="0.2">
      <c r="B244" s="22"/>
      <c r="C244" s="22"/>
    </row>
    <row r="245" spans="2:3" x14ac:dyDescent="0.2">
      <c r="B245" s="22"/>
      <c r="C245" s="22"/>
    </row>
    <row r="246" spans="2:3" x14ac:dyDescent="0.2">
      <c r="B246" s="22"/>
      <c r="C246" s="22"/>
    </row>
    <row r="247" spans="2:3" x14ac:dyDescent="0.2">
      <c r="B247" s="22"/>
      <c r="C247" s="22"/>
    </row>
    <row r="248" spans="2:3" x14ac:dyDescent="0.2">
      <c r="B248" s="22"/>
      <c r="C248" s="22"/>
    </row>
    <row r="249" spans="2:3" x14ac:dyDescent="0.2">
      <c r="B249" s="22"/>
      <c r="C249" s="22"/>
    </row>
    <row r="250" spans="2:3" x14ac:dyDescent="0.2">
      <c r="B250" s="22"/>
      <c r="C250" s="22"/>
    </row>
    <row r="251" spans="2:3" x14ac:dyDescent="0.2">
      <c r="B251" s="22"/>
      <c r="C251" s="22"/>
    </row>
    <row r="252" spans="2:3" x14ac:dyDescent="0.2">
      <c r="B252" s="22"/>
      <c r="C252" s="22"/>
    </row>
    <row r="253" spans="2:3" x14ac:dyDescent="0.2">
      <c r="B253" s="22"/>
      <c r="C253" s="22"/>
    </row>
    <row r="254" spans="2:3" x14ac:dyDescent="0.2">
      <c r="B254" s="22"/>
      <c r="C254" s="22"/>
    </row>
    <row r="255" spans="2:3" x14ac:dyDescent="0.2">
      <c r="B255" s="22"/>
      <c r="C255" s="22"/>
    </row>
    <row r="256" spans="2:3" x14ac:dyDescent="0.2">
      <c r="B256" s="22"/>
      <c r="C256" s="22"/>
    </row>
    <row r="257" spans="2:3" x14ac:dyDescent="0.2">
      <c r="B257" s="22"/>
      <c r="C257" s="22"/>
    </row>
    <row r="258" spans="2:3" x14ac:dyDescent="0.2">
      <c r="B258" s="22"/>
      <c r="C258" s="22"/>
    </row>
    <row r="259" spans="2:3" x14ac:dyDescent="0.2">
      <c r="B259" s="22"/>
      <c r="C259" s="22"/>
    </row>
    <row r="260" spans="2:3" x14ac:dyDescent="0.2">
      <c r="B260" s="22"/>
      <c r="C260" s="22"/>
    </row>
    <row r="261" spans="2:3" x14ac:dyDescent="0.2">
      <c r="B261" s="22"/>
      <c r="C261" s="22"/>
    </row>
    <row r="262" spans="2:3" x14ac:dyDescent="0.2">
      <c r="B262" s="22"/>
      <c r="C262" s="22"/>
    </row>
    <row r="263" spans="2:3" x14ac:dyDescent="0.2">
      <c r="B263" s="22"/>
      <c r="C263" s="22"/>
    </row>
    <row r="264" spans="2:3" x14ac:dyDescent="0.2">
      <c r="B264" s="22"/>
      <c r="C264" s="22"/>
    </row>
    <row r="265" spans="2:3" x14ac:dyDescent="0.2">
      <c r="B265" s="22"/>
      <c r="C265" s="22"/>
    </row>
    <row r="266" spans="2:3" x14ac:dyDescent="0.2">
      <c r="B266" s="22"/>
      <c r="C266" s="22"/>
    </row>
    <row r="267" spans="2:3" x14ac:dyDescent="0.2">
      <c r="B267" s="22"/>
      <c r="C267" s="22"/>
    </row>
    <row r="268" spans="2:3" x14ac:dyDescent="0.2">
      <c r="B268" s="22"/>
      <c r="C268" s="22"/>
    </row>
    <row r="269" spans="2:3" x14ac:dyDescent="0.2">
      <c r="B269" s="22"/>
      <c r="C269" s="22"/>
    </row>
    <row r="270" spans="2:3" x14ac:dyDescent="0.2">
      <c r="B270" s="22"/>
      <c r="C270" s="22"/>
    </row>
    <row r="271" spans="2:3" x14ac:dyDescent="0.2">
      <c r="B271" s="22"/>
      <c r="C271" s="22"/>
    </row>
    <row r="272" spans="2:3" x14ac:dyDescent="0.2">
      <c r="B272" s="22"/>
      <c r="C272" s="22"/>
    </row>
    <row r="273" spans="2:3" x14ac:dyDescent="0.2">
      <c r="B273" s="22"/>
      <c r="C273" s="22"/>
    </row>
    <row r="274" spans="2:3" x14ac:dyDescent="0.2">
      <c r="B274" s="22"/>
      <c r="C274" s="22"/>
    </row>
    <row r="275" spans="2:3" x14ac:dyDescent="0.2">
      <c r="B275" s="22"/>
      <c r="C275" s="22"/>
    </row>
    <row r="276" spans="2:3" x14ac:dyDescent="0.2">
      <c r="B276" s="22"/>
      <c r="C276" s="22"/>
    </row>
    <row r="277" spans="2:3" x14ac:dyDescent="0.2">
      <c r="B277" s="22"/>
      <c r="C277" s="22"/>
    </row>
    <row r="278" spans="2:3" x14ac:dyDescent="0.2">
      <c r="B278" s="22"/>
      <c r="C278" s="22"/>
    </row>
    <row r="279" spans="2:3" x14ac:dyDescent="0.2">
      <c r="B279" s="22"/>
      <c r="C279" s="22"/>
    </row>
    <row r="280" spans="2:3" x14ac:dyDescent="0.2">
      <c r="B280" s="22"/>
      <c r="C280" s="22"/>
    </row>
    <row r="281" spans="2:3" x14ac:dyDescent="0.2">
      <c r="B281" s="22"/>
      <c r="C281" s="22"/>
    </row>
    <row r="282" spans="2:3" x14ac:dyDescent="0.2">
      <c r="B282" s="22"/>
      <c r="C282" s="22"/>
    </row>
    <row r="283" spans="2:3" x14ac:dyDescent="0.2">
      <c r="B283" s="22"/>
      <c r="C283" s="22"/>
    </row>
    <row r="284" spans="2:3" x14ac:dyDescent="0.2">
      <c r="B284" s="22"/>
      <c r="C284" s="22"/>
    </row>
    <row r="285" spans="2:3" x14ac:dyDescent="0.2">
      <c r="B285" s="22"/>
      <c r="C285" s="22"/>
    </row>
    <row r="286" spans="2:3" x14ac:dyDescent="0.2">
      <c r="B286" s="22"/>
      <c r="C286" s="22"/>
    </row>
    <row r="287" spans="2:3" x14ac:dyDescent="0.2">
      <c r="B287" s="22"/>
      <c r="C287" s="22"/>
    </row>
    <row r="288" spans="2:3" x14ac:dyDescent="0.2">
      <c r="B288" s="22"/>
      <c r="C288" s="22"/>
    </row>
    <row r="289" spans="2:3" x14ac:dyDescent="0.2">
      <c r="B289" s="22"/>
      <c r="C289" s="22"/>
    </row>
    <row r="290" spans="2:3" x14ac:dyDescent="0.2">
      <c r="B290" s="22"/>
      <c r="C290" s="22"/>
    </row>
    <row r="291" spans="2:3" x14ac:dyDescent="0.2">
      <c r="B291" s="22"/>
      <c r="C291" s="22"/>
    </row>
    <row r="292" spans="2:3" x14ac:dyDescent="0.2">
      <c r="B292" s="22"/>
      <c r="C292" s="22"/>
    </row>
    <row r="293" spans="2:3" x14ac:dyDescent="0.2">
      <c r="B293" s="22"/>
      <c r="C293" s="22"/>
    </row>
    <row r="294" spans="2:3" x14ac:dyDescent="0.2">
      <c r="B294" s="22"/>
      <c r="C294" s="22"/>
    </row>
    <row r="295" spans="2:3" x14ac:dyDescent="0.2">
      <c r="B295" s="22"/>
      <c r="C295" s="22"/>
    </row>
    <row r="296" spans="2:3" x14ac:dyDescent="0.2">
      <c r="B296" s="22"/>
      <c r="C296" s="22"/>
    </row>
    <row r="297" spans="2:3" x14ac:dyDescent="0.2">
      <c r="B297" s="22"/>
      <c r="C297" s="22"/>
    </row>
    <row r="298" spans="2:3" x14ac:dyDescent="0.2">
      <c r="B298" s="22"/>
      <c r="C298" s="22"/>
    </row>
    <row r="299" spans="2:3" x14ac:dyDescent="0.2">
      <c r="B299" s="22"/>
      <c r="C299" s="22"/>
    </row>
    <row r="300" spans="2:3" x14ac:dyDescent="0.2">
      <c r="B300" s="22"/>
      <c r="C300" s="22"/>
    </row>
    <row r="301" spans="2:3" x14ac:dyDescent="0.2">
      <c r="B301" s="22"/>
      <c r="C301" s="22"/>
    </row>
    <row r="302" spans="2:3" x14ac:dyDescent="0.2">
      <c r="B302" s="22"/>
      <c r="C302" s="22"/>
    </row>
    <row r="303" spans="2:3" x14ac:dyDescent="0.2">
      <c r="B303" s="22"/>
      <c r="C303" s="22"/>
    </row>
    <row r="304" spans="2:3" x14ac:dyDescent="0.2">
      <c r="B304" s="22"/>
      <c r="C304" s="22"/>
    </row>
    <row r="305" spans="2:3" x14ac:dyDescent="0.2">
      <c r="B305" s="22"/>
      <c r="C305" s="22"/>
    </row>
    <row r="306" spans="2:3" x14ac:dyDescent="0.2">
      <c r="B306" s="22"/>
      <c r="C306" s="22"/>
    </row>
    <row r="307" spans="2:3" x14ac:dyDescent="0.2">
      <c r="B307" s="22"/>
      <c r="C307" s="22"/>
    </row>
    <row r="308" spans="2:3" x14ac:dyDescent="0.2">
      <c r="B308" s="22"/>
      <c r="C308" s="22"/>
    </row>
    <row r="309" spans="2:3" x14ac:dyDescent="0.2">
      <c r="B309" s="22"/>
      <c r="C309" s="22"/>
    </row>
    <row r="310" spans="2:3" x14ac:dyDescent="0.2">
      <c r="B310" s="22"/>
      <c r="C310" s="22"/>
    </row>
    <row r="311" spans="2:3" x14ac:dyDescent="0.2">
      <c r="B311" s="22"/>
      <c r="C311" s="22"/>
    </row>
    <row r="312" spans="2:3" x14ac:dyDescent="0.2">
      <c r="B312" s="22"/>
      <c r="C312" s="22"/>
    </row>
    <row r="313" spans="2:3" x14ac:dyDescent="0.2">
      <c r="B313" s="22"/>
      <c r="C313" s="22"/>
    </row>
    <row r="314" spans="2:3" x14ac:dyDescent="0.2">
      <c r="B314" s="22"/>
      <c r="C314" s="22"/>
    </row>
    <row r="315" spans="2:3" x14ac:dyDescent="0.2">
      <c r="B315" s="22"/>
      <c r="C315" s="22"/>
    </row>
    <row r="316" spans="2:3" x14ac:dyDescent="0.2">
      <c r="B316" s="22"/>
      <c r="C316" s="22"/>
    </row>
    <row r="317" spans="2:3" x14ac:dyDescent="0.2">
      <c r="B317" s="22"/>
      <c r="C317" s="22"/>
    </row>
    <row r="318" spans="2:3" x14ac:dyDescent="0.2">
      <c r="B318" s="22"/>
      <c r="C318" s="22"/>
    </row>
    <row r="319" spans="2:3" x14ac:dyDescent="0.2">
      <c r="B319" s="22"/>
      <c r="C319" s="22"/>
    </row>
    <row r="320" spans="2:3" x14ac:dyDescent="0.2">
      <c r="B320" s="22"/>
      <c r="C320" s="22"/>
    </row>
    <row r="321" spans="2:3" x14ac:dyDescent="0.2">
      <c r="B321" s="22"/>
      <c r="C321" s="22"/>
    </row>
    <row r="322" spans="2:3" x14ac:dyDescent="0.2">
      <c r="B322" s="22"/>
      <c r="C322" s="22"/>
    </row>
    <row r="323" spans="2:3" x14ac:dyDescent="0.2">
      <c r="B323" s="22"/>
      <c r="C323" s="22"/>
    </row>
    <row r="324" spans="2:3" x14ac:dyDescent="0.2">
      <c r="B324" s="22"/>
      <c r="C324" s="22"/>
    </row>
    <row r="325" spans="2:3" x14ac:dyDescent="0.2">
      <c r="B325" s="22"/>
      <c r="C325" s="22"/>
    </row>
    <row r="326" spans="2:3" x14ac:dyDescent="0.2">
      <c r="B326" s="22"/>
      <c r="C326" s="22"/>
    </row>
    <row r="327" spans="2:3" x14ac:dyDescent="0.2">
      <c r="B327" s="22"/>
      <c r="C327" s="22"/>
    </row>
    <row r="328" spans="2:3" x14ac:dyDescent="0.2">
      <c r="B328" s="22"/>
      <c r="C328" s="22"/>
    </row>
    <row r="329" spans="2:3" x14ac:dyDescent="0.2">
      <c r="B329" s="22"/>
      <c r="C329" s="22"/>
    </row>
    <row r="330" spans="2:3" x14ac:dyDescent="0.2">
      <c r="B330" s="22"/>
      <c r="C330" s="22"/>
    </row>
    <row r="331" spans="2:3" x14ac:dyDescent="0.2">
      <c r="B331" s="22"/>
      <c r="C331" s="22"/>
    </row>
    <row r="332" spans="2:3" x14ac:dyDescent="0.2">
      <c r="B332" s="22"/>
      <c r="C332" s="22"/>
    </row>
    <row r="333" spans="2:3" x14ac:dyDescent="0.2">
      <c r="B333" s="22"/>
      <c r="C333" s="22"/>
    </row>
    <row r="334" spans="2:3" x14ac:dyDescent="0.2">
      <c r="B334" s="22"/>
      <c r="C334" s="22"/>
    </row>
    <row r="335" spans="2:3" x14ac:dyDescent="0.2">
      <c r="B335" s="22"/>
      <c r="C335" s="22"/>
    </row>
    <row r="336" spans="2:3" x14ac:dyDescent="0.2">
      <c r="B336" s="22"/>
      <c r="C336" s="22"/>
    </row>
    <row r="337" spans="2:3" x14ac:dyDescent="0.2">
      <c r="B337" s="22"/>
      <c r="C337" s="22"/>
    </row>
    <row r="338" spans="2:3" x14ac:dyDescent="0.2">
      <c r="B338" s="22"/>
      <c r="C338" s="22"/>
    </row>
    <row r="339" spans="2:3" x14ac:dyDescent="0.2">
      <c r="B339" s="22"/>
      <c r="C339" s="22"/>
    </row>
    <row r="340" spans="2:3" x14ac:dyDescent="0.2">
      <c r="B340" s="22"/>
      <c r="C340" s="22"/>
    </row>
    <row r="341" spans="2:3" x14ac:dyDescent="0.2">
      <c r="B341" s="22"/>
      <c r="C341" s="22"/>
    </row>
    <row r="342" spans="2:3" x14ac:dyDescent="0.2">
      <c r="B342" s="22"/>
      <c r="C342" s="22"/>
    </row>
    <row r="343" spans="2:3" x14ac:dyDescent="0.2">
      <c r="B343" s="22"/>
      <c r="C343" s="22"/>
    </row>
    <row r="344" spans="2:3" x14ac:dyDescent="0.2">
      <c r="B344" s="22"/>
      <c r="C344" s="22"/>
    </row>
    <row r="345" spans="2:3" x14ac:dyDescent="0.2">
      <c r="B345" s="22"/>
      <c r="C345" s="22"/>
    </row>
    <row r="346" spans="2:3" x14ac:dyDescent="0.2">
      <c r="B346" s="22"/>
      <c r="C346" s="22"/>
    </row>
    <row r="347" spans="2:3" x14ac:dyDescent="0.2">
      <c r="B347" s="22"/>
      <c r="C347" s="22"/>
    </row>
    <row r="348" spans="2:3" x14ac:dyDescent="0.2">
      <c r="B348" s="22"/>
      <c r="C348" s="22"/>
    </row>
    <row r="349" spans="2:3" x14ac:dyDescent="0.2">
      <c r="B349" s="22"/>
      <c r="C349" s="22"/>
    </row>
    <row r="350" spans="2:3" x14ac:dyDescent="0.2">
      <c r="B350" s="22"/>
      <c r="C350" s="22"/>
    </row>
    <row r="351" spans="2:3" x14ac:dyDescent="0.2">
      <c r="B351" s="22"/>
      <c r="C351" s="22"/>
    </row>
    <row r="352" spans="2:3" x14ac:dyDescent="0.2">
      <c r="B352" s="22"/>
      <c r="C352" s="22"/>
    </row>
    <row r="353" spans="2:3" x14ac:dyDescent="0.2">
      <c r="B353" s="22"/>
      <c r="C353" s="22"/>
    </row>
    <row r="354" spans="2:3" x14ac:dyDescent="0.2">
      <c r="B354" s="22"/>
      <c r="C354" s="22"/>
    </row>
    <row r="355" spans="2:3" x14ac:dyDescent="0.2">
      <c r="B355" s="22"/>
      <c r="C355" s="22"/>
    </row>
    <row r="356" spans="2:3" x14ac:dyDescent="0.2">
      <c r="B356" s="22"/>
      <c r="C356" s="22"/>
    </row>
    <row r="357" spans="2:3" x14ac:dyDescent="0.2">
      <c r="B357" s="22"/>
      <c r="C357" s="22"/>
    </row>
    <row r="358" spans="2:3" x14ac:dyDescent="0.2">
      <c r="B358" s="22"/>
      <c r="C358" s="22"/>
    </row>
    <row r="359" spans="2:3" x14ac:dyDescent="0.2">
      <c r="B359" s="22"/>
      <c r="C359" s="22"/>
    </row>
    <row r="360" spans="2:3" x14ac:dyDescent="0.2">
      <c r="B360" s="22"/>
      <c r="C360" s="22"/>
    </row>
    <row r="361" spans="2:3" x14ac:dyDescent="0.2">
      <c r="B361" s="22"/>
      <c r="C361" s="22"/>
    </row>
    <row r="362" spans="2:3" x14ac:dyDescent="0.2">
      <c r="B362" s="22"/>
      <c r="C362" s="22"/>
    </row>
    <row r="363" spans="2:3" x14ac:dyDescent="0.2">
      <c r="B363" s="22"/>
      <c r="C363" s="22"/>
    </row>
    <row r="364" spans="2:3" x14ac:dyDescent="0.2">
      <c r="B364" s="22"/>
      <c r="C364" s="22"/>
    </row>
    <row r="365" spans="2:3" x14ac:dyDescent="0.2">
      <c r="B365" s="22"/>
      <c r="C365" s="22"/>
    </row>
    <row r="366" spans="2:3" x14ac:dyDescent="0.2">
      <c r="B366" s="22"/>
      <c r="C366" s="22"/>
    </row>
    <row r="367" spans="2:3" x14ac:dyDescent="0.2">
      <c r="B367" s="22"/>
      <c r="C367" s="22"/>
    </row>
    <row r="368" spans="2:3" x14ac:dyDescent="0.2">
      <c r="B368" s="22"/>
      <c r="C368" s="22"/>
    </row>
    <row r="369" spans="2:3" x14ac:dyDescent="0.2">
      <c r="B369" s="22"/>
      <c r="C369" s="22"/>
    </row>
    <row r="370" spans="2:3" x14ac:dyDescent="0.2">
      <c r="B370" s="22"/>
      <c r="C370" s="22"/>
    </row>
    <row r="371" spans="2:3" x14ac:dyDescent="0.2">
      <c r="B371" s="22"/>
      <c r="C371" s="22"/>
    </row>
    <row r="372" spans="2:3" x14ac:dyDescent="0.2">
      <c r="B372" s="22"/>
      <c r="C372" s="22"/>
    </row>
    <row r="373" spans="2:3" x14ac:dyDescent="0.2">
      <c r="B373" s="22"/>
      <c r="C373" s="22"/>
    </row>
    <row r="374" spans="2:3" x14ac:dyDescent="0.2">
      <c r="B374" s="22"/>
      <c r="C374" s="22"/>
    </row>
    <row r="375" spans="2:3" x14ac:dyDescent="0.2">
      <c r="B375" s="22"/>
      <c r="C375" s="22"/>
    </row>
    <row r="376" spans="2:3" x14ac:dyDescent="0.2">
      <c r="B376" s="22"/>
      <c r="C376" s="22"/>
    </row>
    <row r="377" spans="2:3" x14ac:dyDescent="0.2">
      <c r="B377" s="22"/>
      <c r="C377" s="22"/>
    </row>
    <row r="378" spans="2:3" x14ac:dyDescent="0.2">
      <c r="B378" s="22"/>
      <c r="C378" s="22"/>
    </row>
    <row r="379" spans="2:3" x14ac:dyDescent="0.2">
      <c r="B379" s="22"/>
      <c r="C379" s="22"/>
    </row>
    <row r="380" spans="2:3" x14ac:dyDescent="0.2">
      <c r="B380" s="22"/>
      <c r="C380" s="22"/>
    </row>
    <row r="381" spans="2:3" x14ac:dyDescent="0.2">
      <c r="B381" s="22"/>
      <c r="C381" s="22"/>
    </row>
    <row r="382" spans="2:3" x14ac:dyDescent="0.2">
      <c r="B382" s="22"/>
      <c r="C382" s="22"/>
    </row>
    <row r="383" spans="2:3" x14ac:dyDescent="0.2">
      <c r="B383" s="22"/>
      <c r="C383" s="22"/>
    </row>
    <row r="384" spans="2:3" x14ac:dyDescent="0.2">
      <c r="B384" s="22"/>
      <c r="C384" s="22"/>
    </row>
    <row r="385" spans="2:3" x14ac:dyDescent="0.2">
      <c r="B385" s="22"/>
      <c r="C385" s="22"/>
    </row>
    <row r="386" spans="2:3" x14ac:dyDescent="0.2">
      <c r="B386" s="22"/>
      <c r="C386" s="22"/>
    </row>
    <row r="387" spans="2:3" x14ac:dyDescent="0.2">
      <c r="B387" s="22"/>
      <c r="C387" s="22"/>
    </row>
    <row r="388" spans="2:3" x14ac:dyDescent="0.2">
      <c r="B388" s="22"/>
      <c r="C388" s="22"/>
    </row>
    <row r="389" spans="2:3" x14ac:dyDescent="0.2">
      <c r="B389" s="22"/>
      <c r="C389" s="22"/>
    </row>
    <row r="390" spans="2:3" x14ac:dyDescent="0.2">
      <c r="B390" s="22"/>
      <c r="C390" s="22"/>
    </row>
    <row r="391" spans="2:3" x14ac:dyDescent="0.2">
      <c r="B391" s="22"/>
      <c r="C391" s="22"/>
    </row>
    <row r="392" spans="2:3" x14ac:dyDescent="0.2">
      <c r="B392" s="22"/>
      <c r="C392" s="22"/>
    </row>
    <row r="393" spans="2:3" x14ac:dyDescent="0.2">
      <c r="B393" s="22"/>
      <c r="C393" s="22"/>
    </row>
    <row r="394" spans="2:3" x14ac:dyDescent="0.2">
      <c r="B394" s="22"/>
      <c r="C394" s="22"/>
    </row>
    <row r="395" spans="2:3" x14ac:dyDescent="0.2">
      <c r="B395" s="22"/>
      <c r="C395" s="22"/>
    </row>
    <row r="396" spans="2:3" x14ac:dyDescent="0.2">
      <c r="B396" s="22"/>
      <c r="C396" s="22"/>
    </row>
    <row r="397" spans="2:3" x14ac:dyDescent="0.2">
      <c r="B397" s="22"/>
      <c r="C397" s="22"/>
    </row>
    <row r="398" spans="2:3" x14ac:dyDescent="0.2">
      <c r="B398" s="22"/>
      <c r="C398" s="22"/>
    </row>
    <row r="399" spans="2:3" x14ac:dyDescent="0.2">
      <c r="B399" s="22"/>
      <c r="C399" s="22"/>
    </row>
    <row r="400" spans="2:3" x14ac:dyDescent="0.2">
      <c r="B400" s="22"/>
      <c r="C400" s="22"/>
    </row>
    <row r="401" spans="2:3" x14ac:dyDescent="0.2">
      <c r="B401" s="22"/>
      <c r="C401" s="22"/>
    </row>
    <row r="402" spans="2:3" x14ac:dyDescent="0.2">
      <c r="B402" s="22"/>
      <c r="C402" s="22"/>
    </row>
    <row r="403" spans="2:3" x14ac:dyDescent="0.2">
      <c r="B403" s="22"/>
      <c r="C403" s="22"/>
    </row>
    <row r="404" spans="2:3" x14ac:dyDescent="0.2">
      <c r="B404" s="22"/>
      <c r="C404" s="22"/>
    </row>
    <row r="405" spans="2:3" x14ac:dyDescent="0.2">
      <c r="C405" s="22"/>
    </row>
    <row r="406" spans="2:3" x14ac:dyDescent="0.2">
      <c r="C406" s="22"/>
    </row>
    <row r="407" spans="2:3" x14ac:dyDescent="0.2">
      <c r="C407" s="22"/>
    </row>
    <row r="408" spans="2:3" x14ac:dyDescent="0.2">
      <c r="C408" s="22"/>
    </row>
    <row r="409" spans="2:3" x14ac:dyDescent="0.2">
      <c r="C409" s="22"/>
    </row>
    <row r="410" spans="2:3" x14ac:dyDescent="0.2">
      <c r="C410" s="22"/>
    </row>
    <row r="411" spans="2:3" x14ac:dyDescent="0.2">
      <c r="C411" s="22"/>
    </row>
    <row r="412" spans="2:3" x14ac:dyDescent="0.2">
      <c r="C412" s="22"/>
    </row>
    <row r="413" spans="2:3" x14ac:dyDescent="0.2">
      <c r="C413" s="22"/>
    </row>
    <row r="414" spans="2:3" x14ac:dyDescent="0.2">
      <c r="C414" s="22"/>
    </row>
    <row r="415" spans="2:3" x14ac:dyDescent="0.2">
      <c r="C415" s="22"/>
    </row>
    <row r="416" spans="2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</sheetData>
  <sheetProtection algorithmName="SHA-512" hashValue="nQn+F2Zo10Gl1JZBiM7+9KaVyBZzua17mKGZ8AjV5BAnU70WqWDBXLIE8CkMJV1hxlinT4GApqqanO301Y8zQA==" saltValue="MDYrVTYrwP9/3RNNPEb06w==" spinCount="100000" sheet="1" objects="1" scenarios="1"/>
  <mergeCells count="3">
    <mergeCell ref="B1:E1"/>
    <mergeCell ref="B2:E2"/>
    <mergeCell ref="G3:L9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069"/>
  <sheetViews>
    <sheetView tabSelected="1" zoomScale="77" zoomScaleNormal="77" workbookViewId="0">
      <selection activeCell="D36" sqref="D36"/>
    </sheetView>
  </sheetViews>
  <sheetFormatPr defaultRowHeight="12.75" x14ac:dyDescent="0.2"/>
  <cols>
    <col min="1" max="1" width="9" customWidth="1"/>
    <col min="2" max="2" width="20.28515625" customWidth="1"/>
    <col min="3" max="3" width="14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11" x14ac:dyDescent="0.2">
      <c r="B1" s="44" t="s">
        <v>0</v>
      </c>
      <c r="C1" s="44"/>
      <c r="D1" s="44"/>
      <c r="E1" s="44"/>
    </row>
    <row r="2" spans="2:11" x14ac:dyDescent="0.2">
      <c r="B2" s="45" t="s">
        <v>22</v>
      </c>
      <c r="C2" s="45"/>
      <c r="D2" s="45"/>
      <c r="E2" s="45"/>
    </row>
    <row r="3" spans="2:11" ht="21.75" customHeight="1" x14ac:dyDescent="0.2"/>
    <row r="4" spans="2:11" x14ac:dyDescent="0.2">
      <c r="B4" s="2"/>
    </row>
    <row r="6" spans="2:11" ht="12.75" customHeight="1" x14ac:dyDescent="0.2">
      <c r="B6" s="3" t="s">
        <v>3</v>
      </c>
      <c r="C6" s="4">
        <v>3000</v>
      </c>
      <c r="H6" s="46" t="s">
        <v>39</v>
      </c>
      <c r="I6" s="46"/>
      <c r="J6" s="46"/>
      <c r="K6" s="46"/>
    </row>
    <row r="7" spans="2:11" x14ac:dyDescent="0.2">
      <c r="B7" s="3" t="s">
        <v>4</v>
      </c>
      <c r="C7" s="4">
        <v>15000</v>
      </c>
      <c r="H7" s="46"/>
      <c r="I7" s="46"/>
      <c r="J7" s="46"/>
      <c r="K7" s="46"/>
    </row>
    <row r="8" spans="2:11" x14ac:dyDescent="0.2">
      <c r="B8" s="2"/>
      <c r="H8" s="46"/>
      <c r="I8" s="46"/>
      <c r="J8" s="46"/>
      <c r="K8" s="46"/>
    </row>
    <row r="9" spans="2:11" x14ac:dyDescent="0.2">
      <c r="B9" s="5" t="s">
        <v>5</v>
      </c>
      <c r="C9" s="43"/>
      <c r="H9" s="46"/>
      <c r="I9" s="46"/>
      <c r="J9" s="46"/>
      <c r="K9" s="46"/>
    </row>
    <row r="10" spans="2:11" x14ac:dyDescent="0.2">
      <c r="B10" s="2"/>
      <c r="H10" s="46"/>
      <c r="I10" s="46"/>
      <c r="J10" s="46"/>
      <c r="K10" s="46"/>
    </row>
    <row r="11" spans="2:11" x14ac:dyDescent="0.2">
      <c r="B11" s="3" t="s">
        <v>6</v>
      </c>
      <c r="C11" s="18">
        <v>1</v>
      </c>
      <c r="H11" s="46"/>
      <c r="I11" s="46"/>
      <c r="J11" s="46"/>
      <c r="K11" s="46"/>
    </row>
    <row r="12" spans="2:11" x14ac:dyDescent="0.2">
      <c r="B12" s="3" t="s">
        <v>7</v>
      </c>
      <c r="C12" s="18">
        <v>0</v>
      </c>
      <c r="H12" s="46"/>
      <c r="I12" s="46"/>
      <c r="J12" s="46"/>
      <c r="K12" s="46"/>
    </row>
    <row r="13" spans="2:11" x14ac:dyDescent="0.2">
      <c r="B13" s="2"/>
      <c r="H13" s="46"/>
      <c r="I13" s="46"/>
      <c r="J13" s="46"/>
      <c r="K13" s="46"/>
    </row>
    <row r="14" spans="2:11" x14ac:dyDescent="0.2">
      <c r="B14" s="2"/>
    </row>
    <row r="15" spans="2:11" x14ac:dyDescent="0.2">
      <c r="B15" s="2"/>
    </row>
    <row r="16" spans="2:11" x14ac:dyDescent="0.2">
      <c r="B16" s="2"/>
    </row>
    <row r="17" spans="2:11" x14ac:dyDescent="0.2">
      <c r="B17" s="3" t="s">
        <v>8</v>
      </c>
      <c r="C17" s="8">
        <f>MIN(C11,MAX(($C$12)+((C9-$C$6)*($C$11-$C$12)/($C$7-$C$6)),C12))</f>
        <v>0</v>
      </c>
    </row>
    <row r="18" spans="2:11" x14ac:dyDescent="0.2">
      <c r="B18" s="2"/>
    </row>
    <row r="19" spans="2:11" x14ac:dyDescent="0.2">
      <c r="B19" s="3" t="s">
        <v>23</v>
      </c>
      <c r="C19" s="9">
        <v>845</v>
      </c>
      <c r="D19" s="21" t="s">
        <v>24</v>
      </c>
    </row>
    <row r="20" spans="2:11" x14ac:dyDescent="0.2">
      <c r="B20" s="3" t="s">
        <v>10</v>
      </c>
      <c r="C20" s="10">
        <f>C19*C17</f>
        <v>0</v>
      </c>
    </row>
    <row r="21" spans="2:11" x14ac:dyDescent="0.2">
      <c r="B21" s="2"/>
      <c r="C21" s="11"/>
    </row>
    <row r="22" spans="2:11" x14ac:dyDescent="0.2">
      <c r="B22" s="3" t="s">
        <v>21</v>
      </c>
      <c r="C22" s="26">
        <f>C20*12</f>
        <v>0</v>
      </c>
    </row>
    <row r="23" spans="2:11" x14ac:dyDescent="0.2">
      <c r="B23" s="21"/>
      <c r="C23" s="23"/>
      <c r="J23" s="12"/>
    </row>
    <row r="24" spans="2:11" x14ac:dyDescent="0.2">
      <c r="B24" s="23"/>
      <c r="C24" s="23"/>
      <c r="F24" s="2" t="s">
        <v>11</v>
      </c>
      <c r="G24" s="2" t="s">
        <v>12</v>
      </c>
      <c r="J24" s="12"/>
      <c r="K24" s="13"/>
    </row>
    <row r="25" spans="2:11" x14ac:dyDescent="0.2">
      <c r="B25" s="23"/>
      <c r="C25" s="23"/>
      <c r="F25" s="27">
        <v>0</v>
      </c>
      <c r="G25" s="16">
        <v>0</v>
      </c>
      <c r="J25" s="12"/>
      <c r="K25" s="13"/>
    </row>
    <row r="26" spans="2:11" x14ac:dyDescent="0.2">
      <c r="B26" s="22"/>
      <c r="C26" s="23"/>
      <c r="F26" s="12">
        <v>1000</v>
      </c>
      <c r="G26" s="14">
        <f t="shared" ref="G26:G69" si="0">IF(F26&lt;=$C$6,$C$12,IF(F26&gt;=$C$7,$C$11,$C$12+((F26-$C$6)*($C$11-$C$12)/($C$7-$C$6))))</f>
        <v>0</v>
      </c>
      <c r="J26" s="12"/>
      <c r="K26" s="13"/>
    </row>
    <row r="27" spans="2:11" x14ac:dyDescent="0.2">
      <c r="B27" s="22"/>
      <c r="C27" s="22"/>
      <c r="F27" s="12">
        <v>1500</v>
      </c>
      <c r="G27" s="14">
        <f t="shared" si="0"/>
        <v>0</v>
      </c>
      <c r="J27" s="12"/>
      <c r="K27" s="13"/>
    </row>
    <row r="28" spans="2:11" x14ac:dyDescent="0.2">
      <c r="B28" s="22"/>
      <c r="C28" s="22"/>
      <c r="F28" s="12">
        <v>2000</v>
      </c>
      <c r="G28" s="14">
        <f t="shared" si="0"/>
        <v>0</v>
      </c>
      <c r="J28" s="12"/>
      <c r="K28" s="13"/>
    </row>
    <row r="29" spans="2:11" x14ac:dyDescent="0.2">
      <c r="B29" s="22"/>
      <c r="C29" s="22"/>
      <c r="F29" s="12">
        <v>2500</v>
      </c>
      <c r="G29" s="14">
        <f t="shared" si="0"/>
        <v>0</v>
      </c>
      <c r="J29" s="12"/>
      <c r="K29" s="13"/>
    </row>
    <row r="30" spans="2:11" x14ac:dyDescent="0.2">
      <c r="B30" s="22"/>
      <c r="C30" s="22"/>
      <c r="F30" s="12">
        <v>3000</v>
      </c>
      <c r="G30" s="14">
        <f t="shared" si="0"/>
        <v>0</v>
      </c>
      <c r="J30" s="12"/>
      <c r="K30" s="13"/>
    </row>
    <row r="31" spans="2:11" x14ac:dyDescent="0.2">
      <c r="B31" s="22"/>
      <c r="C31" s="22"/>
      <c r="F31" s="12">
        <v>3500</v>
      </c>
      <c r="G31" s="14">
        <f t="shared" si="0"/>
        <v>4.1666666666666664E-2</v>
      </c>
      <c r="J31" s="12"/>
      <c r="K31" s="13"/>
    </row>
    <row r="32" spans="2:11" x14ac:dyDescent="0.2">
      <c r="B32" s="22"/>
      <c r="C32" s="22"/>
      <c r="F32" s="12">
        <v>4000</v>
      </c>
      <c r="G32" s="14">
        <f t="shared" si="0"/>
        <v>8.3333333333333329E-2</v>
      </c>
      <c r="J32" s="12"/>
      <c r="K32" s="13"/>
    </row>
    <row r="33" spans="2:11" x14ac:dyDescent="0.2">
      <c r="B33" s="22"/>
      <c r="C33" s="22"/>
      <c r="F33" s="12">
        <v>4500</v>
      </c>
      <c r="G33" s="14">
        <f t="shared" si="0"/>
        <v>0.125</v>
      </c>
      <c r="J33" s="12"/>
      <c r="K33" s="13"/>
    </row>
    <row r="34" spans="2:11" x14ac:dyDescent="0.2">
      <c r="B34" s="22"/>
      <c r="C34" s="22"/>
      <c r="F34" s="12">
        <v>5000</v>
      </c>
      <c r="G34" s="14">
        <f t="shared" si="0"/>
        <v>0.16666666666666666</v>
      </c>
      <c r="J34" s="12"/>
      <c r="K34" s="13"/>
    </row>
    <row r="35" spans="2:11" x14ac:dyDescent="0.2">
      <c r="B35" s="22"/>
      <c r="C35" s="22"/>
      <c r="F35" s="12">
        <v>5500</v>
      </c>
      <c r="G35" s="14">
        <f t="shared" si="0"/>
        <v>0.20833333333333334</v>
      </c>
      <c r="J35" s="12"/>
      <c r="K35" s="13"/>
    </row>
    <row r="36" spans="2:11" x14ac:dyDescent="0.2">
      <c r="B36" s="22"/>
      <c r="C36" s="22"/>
      <c r="F36" s="12">
        <v>6000</v>
      </c>
      <c r="G36" s="14">
        <f t="shared" si="0"/>
        <v>0.25</v>
      </c>
      <c r="J36" s="12"/>
      <c r="K36" s="13"/>
    </row>
    <row r="37" spans="2:11" x14ac:dyDescent="0.2">
      <c r="B37" s="22"/>
      <c r="C37" s="22"/>
      <c r="F37" s="12">
        <v>6500</v>
      </c>
      <c r="G37" s="14">
        <f t="shared" si="0"/>
        <v>0.29166666666666669</v>
      </c>
      <c r="J37" s="12"/>
      <c r="K37" s="13"/>
    </row>
    <row r="38" spans="2:11" x14ac:dyDescent="0.2">
      <c r="B38" s="22"/>
      <c r="C38" s="22"/>
      <c r="F38" s="12">
        <v>7000</v>
      </c>
      <c r="G38" s="14">
        <f t="shared" si="0"/>
        <v>0.33333333333333331</v>
      </c>
      <c r="J38" s="12"/>
      <c r="K38" s="13"/>
    </row>
    <row r="39" spans="2:11" x14ac:dyDescent="0.2">
      <c r="B39" s="22"/>
      <c r="C39" s="22"/>
      <c r="F39" s="12">
        <v>7500</v>
      </c>
      <c r="G39" s="14">
        <f t="shared" si="0"/>
        <v>0.375</v>
      </c>
      <c r="J39" s="12"/>
      <c r="K39" s="13"/>
    </row>
    <row r="40" spans="2:11" x14ac:dyDescent="0.2">
      <c r="B40" s="22"/>
      <c r="C40" s="22"/>
      <c r="F40" s="12">
        <v>8000</v>
      </c>
      <c r="G40" s="14">
        <f t="shared" si="0"/>
        <v>0.41666666666666669</v>
      </c>
      <c r="J40" s="12"/>
      <c r="K40" s="13"/>
    </row>
    <row r="41" spans="2:11" x14ac:dyDescent="0.2">
      <c r="B41" s="22"/>
      <c r="C41" s="22"/>
      <c r="F41" s="12">
        <v>8500</v>
      </c>
      <c r="G41" s="14">
        <f t="shared" si="0"/>
        <v>0.45833333333333331</v>
      </c>
      <c r="J41" s="12"/>
      <c r="K41" s="13"/>
    </row>
    <row r="42" spans="2:11" x14ac:dyDescent="0.2">
      <c r="B42" s="22"/>
      <c r="C42" s="22"/>
      <c r="F42" s="12">
        <v>9000</v>
      </c>
      <c r="G42" s="14">
        <f t="shared" si="0"/>
        <v>0.5</v>
      </c>
      <c r="J42" s="12"/>
      <c r="K42" s="13"/>
    </row>
    <row r="43" spans="2:11" x14ac:dyDescent="0.2">
      <c r="B43" s="22"/>
      <c r="C43" s="22"/>
      <c r="F43" s="12">
        <v>9500</v>
      </c>
      <c r="G43" s="14">
        <f t="shared" si="0"/>
        <v>0.54166666666666663</v>
      </c>
      <c r="J43" s="12"/>
      <c r="K43" s="13"/>
    </row>
    <row r="44" spans="2:11" x14ac:dyDescent="0.2">
      <c r="B44" s="22"/>
      <c r="C44" s="22"/>
      <c r="F44" s="12">
        <v>10000</v>
      </c>
      <c r="G44" s="14">
        <f t="shared" si="0"/>
        <v>0.58333333333333337</v>
      </c>
      <c r="J44" s="12"/>
      <c r="K44" s="13"/>
    </row>
    <row r="45" spans="2:11" x14ac:dyDescent="0.2">
      <c r="B45" s="22"/>
      <c r="C45" s="22"/>
      <c r="F45" s="12">
        <v>10500</v>
      </c>
      <c r="G45" s="14">
        <f t="shared" si="0"/>
        <v>0.625</v>
      </c>
      <c r="J45" s="12"/>
      <c r="K45" s="13"/>
    </row>
    <row r="46" spans="2:11" x14ac:dyDescent="0.2">
      <c r="B46" s="22"/>
      <c r="C46" s="22"/>
      <c r="F46" s="12">
        <v>11000</v>
      </c>
      <c r="G46" s="14">
        <f t="shared" si="0"/>
        <v>0.66666666666666663</v>
      </c>
      <c r="J46" s="12"/>
      <c r="K46" s="13"/>
    </row>
    <row r="47" spans="2:11" x14ac:dyDescent="0.2">
      <c r="B47" s="22"/>
      <c r="C47" s="22"/>
      <c r="F47" s="12">
        <v>11500</v>
      </c>
      <c r="G47" s="14">
        <f t="shared" si="0"/>
        <v>0.70833333333333337</v>
      </c>
      <c r="J47" s="12"/>
      <c r="K47" s="13"/>
    </row>
    <row r="48" spans="2:11" x14ac:dyDescent="0.2">
      <c r="B48" s="22"/>
      <c r="C48" s="22"/>
      <c r="F48" s="12">
        <v>12000</v>
      </c>
      <c r="G48" s="14">
        <f t="shared" si="0"/>
        <v>0.75</v>
      </c>
      <c r="J48" s="12"/>
      <c r="K48" s="13"/>
    </row>
    <row r="49" spans="2:11" x14ac:dyDescent="0.2">
      <c r="B49" s="22"/>
      <c r="C49" s="22"/>
      <c r="F49" s="12">
        <v>12500</v>
      </c>
      <c r="G49" s="14">
        <f t="shared" si="0"/>
        <v>0.79166666666666663</v>
      </c>
      <c r="J49" s="12"/>
      <c r="K49" s="13"/>
    </row>
    <row r="50" spans="2:11" x14ac:dyDescent="0.2">
      <c r="B50" s="22"/>
      <c r="C50" s="22"/>
      <c r="F50" s="12">
        <v>13000</v>
      </c>
      <c r="G50" s="14">
        <f t="shared" si="0"/>
        <v>0.83333333333333337</v>
      </c>
      <c r="J50" s="12"/>
      <c r="K50" s="13"/>
    </row>
    <row r="51" spans="2:11" x14ac:dyDescent="0.2">
      <c r="B51" s="22"/>
      <c r="C51" s="22"/>
      <c r="F51" s="12">
        <v>13500</v>
      </c>
      <c r="G51" s="14">
        <f t="shared" si="0"/>
        <v>0.875</v>
      </c>
      <c r="J51" s="12"/>
      <c r="K51" s="13"/>
    </row>
    <row r="52" spans="2:11" x14ac:dyDescent="0.2">
      <c r="B52" s="22"/>
      <c r="C52" s="22"/>
      <c r="F52" s="12">
        <v>14000</v>
      </c>
      <c r="G52" s="14">
        <f t="shared" si="0"/>
        <v>0.91666666666666663</v>
      </c>
      <c r="J52" s="12"/>
      <c r="K52" s="13"/>
    </row>
    <row r="53" spans="2:11" x14ac:dyDescent="0.2">
      <c r="B53" s="22"/>
      <c r="C53" s="22"/>
      <c r="F53" s="12">
        <v>14500</v>
      </c>
      <c r="G53" s="14">
        <f t="shared" si="0"/>
        <v>0.95833333333333337</v>
      </c>
      <c r="J53" s="12"/>
      <c r="K53" s="13"/>
    </row>
    <row r="54" spans="2:11" x14ac:dyDescent="0.2">
      <c r="B54" s="22"/>
      <c r="C54" s="22"/>
      <c r="F54" s="12">
        <v>15000</v>
      </c>
      <c r="G54" s="14">
        <f t="shared" si="0"/>
        <v>1</v>
      </c>
      <c r="J54" s="12"/>
      <c r="K54" s="13"/>
    </row>
    <row r="55" spans="2:11" x14ac:dyDescent="0.2">
      <c r="B55" s="22"/>
      <c r="C55" s="22"/>
      <c r="F55" s="12">
        <v>16000</v>
      </c>
      <c r="G55" s="14">
        <f t="shared" si="0"/>
        <v>1</v>
      </c>
      <c r="J55" s="12"/>
      <c r="K55" s="13"/>
    </row>
    <row r="56" spans="2:11" x14ac:dyDescent="0.2">
      <c r="B56" s="22"/>
      <c r="C56" s="22"/>
      <c r="F56" s="12">
        <v>17000</v>
      </c>
      <c r="G56" s="14">
        <f t="shared" si="0"/>
        <v>1</v>
      </c>
      <c r="J56" s="12"/>
      <c r="K56" s="13"/>
    </row>
    <row r="57" spans="2:11" x14ac:dyDescent="0.2">
      <c r="B57" s="22"/>
      <c r="C57" s="22"/>
      <c r="F57" s="12">
        <v>18000</v>
      </c>
      <c r="G57" s="14">
        <f t="shared" si="0"/>
        <v>1</v>
      </c>
      <c r="J57" s="12"/>
      <c r="K57" s="13"/>
    </row>
    <row r="58" spans="2:11" x14ac:dyDescent="0.2">
      <c r="B58" s="22"/>
      <c r="C58" s="22"/>
      <c r="F58" s="12">
        <v>19000</v>
      </c>
      <c r="G58" s="14">
        <f t="shared" si="0"/>
        <v>1</v>
      </c>
      <c r="J58" s="12"/>
      <c r="K58" s="13"/>
    </row>
    <row r="59" spans="2:11" x14ac:dyDescent="0.2">
      <c r="B59" s="22"/>
      <c r="C59" s="22"/>
      <c r="F59" s="12">
        <v>20000</v>
      </c>
      <c r="G59" s="14">
        <f t="shared" si="0"/>
        <v>1</v>
      </c>
    </row>
    <row r="60" spans="2:11" x14ac:dyDescent="0.2">
      <c r="B60" s="22"/>
      <c r="C60" s="22"/>
      <c r="F60" s="15">
        <v>21000</v>
      </c>
      <c r="G60" s="14">
        <f t="shared" si="0"/>
        <v>1</v>
      </c>
    </row>
    <row r="61" spans="2:11" x14ac:dyDescent="0.2">
      <c r="B61" s="22"/>
      <c r="C61" s="22"/>
      <c r="F61" s="15">
        <v>22000</v>
      </c>
      <c r="G61" s="14">
        <f t="shared" si="0"/>
        <v>1</v>
      </c>
    </row>
    <row r="62" spans="2:11" x14ac:dyDescent="0.2">
      <c r="B62" s="22"/>
      <c r="C62" s="22"/>
      <c r="F62" s="15">
        <v>23000</v>
      </c>
      <c r="G62" s="14">
        <f t="shared" si="0"/>
        <v>1</v>
      </c>
    </row>
    <row r="63" spans="2:11" x14ac:dyDescent="0.2">
      <c r="B63" s="22"/>
      <c r="C63" s="22"/>
      <c r="F63" s="15">
        <v>24000</v>
      </c>
      <c r="G63" s="14">
        <f t="shared" si="0"/>
        <v>1</v>
      </c>
    </row>
    <row r="64" spans="2:11" x14ac:dyDescent="0.2">
      <c r="B64" s="22"/>
      <c r="C64" s="22"/>
      <c r="F64" s="15">
        <v>25000</v>
      </c>
      <c r="G64" s="14">
        <f t="shared" si="0"/>
        <v>1</v>
      </c>
    </row>
    <row r="65" spans="2:7" x14ac:dyDescent="0.2">
      <c r="B65" s="22"/>
      <c r="C65" s="22"/>
      <c r="F65" s="15">
        <v>26000</v>
      </c>
      <c r="G65" s="14">
        <f t="shared" si="0"/>
        <v>1</v>
      </c>
    </row>
    <row r="66" spans="2:7" x14ac:dyDescent="0.2">
      <c r="B66" s="22"/>
      <c r="C66" s="22"/>
      <c r="F66" s="15">
        <v>27000</v>
      </c>
      <c r="G66" s="14">
        <f t="shared" si="0"/>
        <v>1</v>
      </c>
    </row>
    <row r="67" spans="2:7" x14ac:dyDescent="0.2">
      <c r="B67" s="22"/>
      <c r="C67" s="22"/>
      <c r="F67" s="15">
        <v>28000</v>
      </c>
      <c r="G67" s="14">
        <f t="shared" si="0"/>
        <v>1</v>
      </c>
    </row>
    <row r="68" spans="2:7" x14ac:dyDescent="0.2">
      <c r="B68" s="22"/>
      <c r="C68" s="22"/>
      <c r="F68" s="15">
        <v>29000</v>
      </c>
      <c r="G68" s="14">
        <f t="shared" si="0"/>
        <v>1</v>
      </c>
    </row>
    <row r="69" spans="2:7" x14ac:dyDescent="0.2">
      <c r="B69" s="22"/>
      <c r="C69" s="22"/>
      <c r="F69" s="15">
        <v>30000</v>
      </c>
      <c r="G69" s="14">
        <f t="shared" si="0"/>
        <v>1</v>
      </c>
    </row>
    <row r="70" spans="2:7" x14ac:dyDescent="0.2">
      <c r="B70" s="22"/>
      <c r="C70" s="22"/>
      <c r="F70" s="15"/>
    </row>
    <row r="71" spans="2:7" x14ac:dyDescent="0.2">
      <c r="B71" s="22"/>
      <c r="C71" s="22"/>
      <c r="F71" s="15"/>
    </row>
    <row r="72" spans="2:7" x14ac:dyDescent="0.2">
      <c r="B72" s="22"/>
      <c r="C72" s="22"/>
      <c r="F72" s="15"/>
    </row>
    <row r="73" spans="2:7" x14ac:dyDescent="0.2">
      <c r="B73" s="22"/>
      <c r="C73" s="22"/>
      <c r="F73" s="15"/>
    </row>
    <row r="74" spans="2:7" x14ac:dyDescent="0.2">
      <c r="B74" s="22"/>
      <c r="C74" s="22"/>
      <c r="F74" s="15"/>
    </row>
    <row r="75" spans="2:7" x14ac:dyDescent="0.2">
      <c r="B75" s="22"/>
      <c r="C75" s="22"/>
      <c r="F75" s="15"/>
    </row>
    <row r="76" spans="2:7" x14ac:dyDescent="0.2">
      <c r="B76" s="22"/>
      <c r="C76" s="22"/>
      <c r="F76" s="15"/>
    </row>
    <row r="77" spans="2:7" x14ac:dyDescent="0.2">
      <c r="B77" s="22"/>
      <c r="C77" s="22"/>
      <c r="F77" s="15"/>
    </row>
    <row r="78" spans="2:7" x14ac:dyDescent="0.2">
      <c r="B78" s="22"/>
      <c r="C78" s="22"/>
    </row>
    <row r="79" spans="2:7" x14ac:dyDescent="0.2">
      <c r="B79" s="22"/>
      <c r="C79" s="22"/>
    </row>
    <row r="80" spans="2:7" x14ac:dyDescent="0.2">
      <c r="B80" s="22"/>
      <c r="C80" s="22"/>
    </row>
    <row r="81" spans="2:3" x14ac:dyDescent="0.2">
      <c r="B81" s="22"/>
      <c r="C81" s="22"/>
    </row>
    <row r="82" spans="2:3" x14ac:dyDescent="0.2">
      <c r="B82" s="22"/>
      <c r="C82" s="22"/>
    </row>
    <row r="83" spans="2:3" x14ac:dyDescent="0.2">
      <c r="B83" s="22"/>
      <c r="C83" s="22"/>
    </row>
    <row r="84" spans="2:3" x14ac:dyDescent="0.2">
      <c r="B84" s="22"/>
      <c r="C84" s="22"/>
    </row>
    <row r="85" spans="2:3" x14ac:dyDescent="0.2">
      <c r="B85" s="22"/>
      <c r="C85" s="22"/>
    </row>
    <row r="86" spans="2:3" x14ac:dyDescent="0.2">
      <c r="B86" s="22"/>
      <c r="C86" s="22"/>
    </row>
    <row r="87" spans="2:3" x14ac:dyDescent="0.2">
      <c r="B87" s="22"/>
      <c r="C87" s="22"/>
    </row>
    <row r="88" spans="2:3" x14ac:dyDescent="0.2">
      <c r="B88" s="22"/>
      <c r="C88" s="22"/>
    </row>
    <row r="89" spans="2:3" x14ac:dyDescent="0.2">
      <c r="B89" s="22"/>
      <c r="C89" s="22"/>
    </row>
    <row r="90" spans="2:3" x14ac:dyDescent="0.2">
      <c r="B90" s="22"/>
      <c r="C90" s="22"/>
    </row>
    <row r="91" spans="2:3" x14ac:dyDescent="0.2">
      <c r="B91" s="22"/>
      <c r="C91" s="22"/>
    </row>
    <row r="92" spans="2:3" x14ac:dyDescent="0.2">
      <c r="B92" s="22"/>
      <c r="C92" s="22"/>
    </row>
    <row r="93" spans="2:3" x14ac:dyDescent="0.2">
      <c r="B93" s="22"/>
      <c r="C93" s="22"/>
    </row>
    <row r="94" spans="2:3" x14ac:dyDescent="0.2">
      <c r="B94" s="22"/>
      <c r="C94" s="22"/>
    </row>
    <row r="95" spans="2:3" x14ac:dyDescent="0.2">
      <c r="B95" s="22"/>
      <c r="C95" s="22"/>
    </row>
    <row r="96" spans="2:3" x14ac:dyDescent="0.2">
      <c r="B96" s="22"/>
      <c r="C96" s="22"/>
    </row>
    <row r="97" spans="2:3" x14ac:dyDescent="0.2">
      <c r="B97" s="22"/>
      <c r="C97" s="22"/>
    </row>
    <row r="98" spans="2:3" x14ac:dyDescent="0.2">
      <c r="B98" s="22"/>
      <c r="C98" s="22"/>
    </row>
    <row r="99" spans="2:3" x14ac:dyDescent="0.2">
      <c r="B99" s="22"/>
      <c r="C99" s="22"/>
    </row>
    <row r="100" spans="2:3" x14ac:dyDescent="0.2">
      <c r="B100" s="22"/>
      <c r="C100" s="22"/>
    </row>
    <row r="101" spans="2:3" x14ac:dyDescent="0.2">
      <c r="B101" s="22"/>
      <c r="C101" s="22"/>
    </row>
    <row r="102" spans="2:3" x14ac:dyDescent="0.2">
      <c r="B102" s="22"/>
      <c r="C102" s="22"/>
    </row>
    <row r="103" spans="2:3" x14ac:dyDescent="0.2">
      <c r="B103" s="22"/>
      <c r="C103" s="22"/>
    </row>
    <row r="104" spans="2:3" x14ac:dyDescent="0.2">
      <c r="B104" s="22"/>
      <c r="C104" s="22"/>
    </row>
    <row r="105" spans="2:3" x14ac:dyDescent="0.2">
      <c r="B105" s="22"/>
      <c r="C105" s="22"/>
    </row>
    <row r="106" spans="2:3" x14ac:dyDescent="0.2">
      <c r="B106" s="22"/>
      <c r="C106" s="22"/>
    </row>
    <row r="107" spans="2:3" x14ac:dyDescent="0.2">
      <c r="B107" s="22"/>
      <c r="C107" s="22"/>
    </row>
    <row r="108" spans="2:3" x14ac:dyDescent="0.2">
      <c r="B108" s="22"/>
      <c r="C108" s="22"/>
    </row>
    <row r="109" spans="2:3" x14ac:dyDescent="0.2">
      <c r="B109" s="22"/>
      <c r="C109" s="22"/>
    </row>
    <row r="110" spans="2:3" x14ac:dyDescent="0.2">
      <c r="B110" s="22"/>
      <c r="C110" s="22"/>
    </row>
    <row r="111" spans="2:3" x14ac:dyDescent="0.2">
      <c r="B111" s="22"/>
      <c r="C111" s="22"/>
    </row>
    <row r="112" spans="2:3" x14ac:dyDescent="0.2">
      <c r="B112" s="22"/>
      <c r="C112" s="22"/>
    </row>
    <row r="113" spans="2:3" x14ac:dyDescent="0.2">
      <c r="B113" s="22"/>
      <c r="C113" s="22"/>
    </row>
    <row r="114" spans="2:3" x14ac:dyDescent="0.2">
      <c r="B114" s="22"/>
      <c r="C114" s="22"/>
    </row>
    <row r="115" spans="2:3" x14ac:dyDescent="0.2">
      <c r="B115" s="22"/>
      <c r="C115" s="22"/>
    </row>
    <row r="116" spans="2:3" x14ac:dyDescent="0.2">
      <c r="B116" s="22"/>
      <c r="C116" s="22"/>
    </row>
    <row r="117" spans="2:3" x14ac:dyDescent="0.2">
      <c r="B117" s="22"/>
      <c r="C117" s="22"/>
    </row>
    <row r="118" spans="2:3" x14ac:dyDescent="0.2">
      <c r="B118" s="22"/>
      <c r="C118" s="22"/>
    </row>
    <row r="119" spans="2:3" x14ac:dyDescent="0.2">
      <c r="B119" s="22"/>
      <c r="C119" s="22"/>
    </row>
    <row r="120" spans="2:3" x14ac:dyDescent="0.2">
      <c r="B120" s="22"/>
      <c r="C120" s="22"/>
    </row>
    <row r="121" spans="2:3" x14ac:dyDescent="0.2">
      <c r="B121" s="22"/>
      <c r="C121" s="22"/>
    </row>
    <row r="122" spans="2:3" x14ac:dyDescent="0.2">
      <c r="B122" s="22"/>
      <c r="C122" s="22"/>
    </row>
    <row r="123" spans="2:3" x14ac:dyDescent="0.2">
      <c r="B123" s="22"/>
      <c r="C123" s="22"/>
    </row>
    <row r="124" spans="2:3" x14ac:dyDescent="0.2">
      <c r="B124" s="22"/>
      <c r="C124" s="22"/>
    </row>
    <row r="125" spans="2:3" x14ac:dyDescent="0.2">
      <c r="B125" s="22"/>
      <c r="C125" s="22"/>
    </row>
    <row r="126" spans="2:3" x14ac:dyDescent="0.2">
      <c r="B126" s="22"/>
      <c r="C126" s="22"/>
    </row>
    <row r="127" spans="2:3" x14ac:dyDescent="0.2">
      <c r="B127" s="22"/>
      <c r="C127" s="22"/>
    </row>
    <row r="128" spans="2:3" x14ac:dyDescent="0.2">
      <c r="B128" s="22"/>
      <c r="C128" s="22"/>
    </row>
    <row r="129" spans="2:3" x14ac:dyDescent="0.2">
      <c r="B129" s="22"/>
      <c r="C129" s="22"/>
    </row>
    <row r="130" spans="2:3" x14ac:dyDescent="0.2">
      <c r="B130" s="22"/>
      <c r="C130" s="22"/>
    </row>
    <row r="131" spans="2:3" x14ac:dyDescent="0.2">
      <c r="B131" s="22"/>
      <c r="C131" s="22"/>
    </row>
    <row r="132" spans="2:3" x14ac:dyDescent="0.2">
      <c r="B132" s="22"/>
      <c r="C132" s="22"/>
    </row>
    <row r="133" spans="2:3" x14ac:dyDescent="0.2">
      <c r="B133" s="22"/>
      <c r="C133" s="22"/>
    </row>
    <row r="134" spans="2:3" x14ac:dyDescent="0.2">
      <c r="B134" s="22"/>
      <c r="C134" s="22"/>
    </row>
    <row r="135" spans="2:3" x14ac:dyDescent="0.2">
      <c r="B135" s="22"/>
      <c r="C135" s="22"/>
    </row>
    <row r="136" spans="2:3" x14ac:dyDescent="0.2">
      <c r="B136" s="22"/>
      <c r="C136" s="22"/>
    </row>
    <row r="137" spans="2:3" x14ac:dyDescent="0.2">
      <c r="B137" s="22"/>
      <c r="C137" s="22"/>
    </row>
    <row r="138" spans="2:3" x14ac:dyDescent="0.2">
      <c r="B138" s="22"/>
      <c r="C138" s="22"/>
    </row>
    <row r="139" spans="2:3" x14ac:dyDescent="0.2">
      <c r="B139" s="22"/>
      <c r="C139" s="22"/>
    </row>
    <row r="140" spans="2:3" x14ac:dyDescent="0.2">
      <c r="B140" s="22"/>
      <c r="C140" s="22"/>
    </row>
    <row r="141" spans="2:3" x14ac:dyDescent="0.2">
      <c r="B141" s="22"/>
      <c r="C141" s="22"/>
    </row>
    <row r="142" spans="2:3" x14ac:dyDescent="0.2">
      <c r="B142" s="22"/>
      <c r="C142" s="22"/>
    </row>
    <row r="143" spans="2:3" x14ac:dyDescent="0.2">
      <c r="B143" s="22"/>
      <c r="C143" s="22"/>
    </row>
    <row r="144" spans="2:3" x14ac:dyDescent="0.2">
      <c r="B144" s="22"/>
      <c r="C144" s="22"/>
    </row>
    <row r="145" spans="2:3" x14ac:dyDescent="0.2">
      <c r="B145" s="22"/>
      <c r="C145" s="22"/>
    </row>
    <row r="146" spans="2:3" x14ac:dyDescent="0.2">
      <c r="B146" s="22"/>
      <c r="C146" s="22"/>
    </row>
    <row r="147" spans="2:3" x14ac:dyDescent="0.2">
      <c r="B147" s="22"/>
      <c r="C147" s="22"/>
    </row>
    <row r="148" spans="2:3" x14ac:dyDescent="0.2">
      <c r="B148" s="22"/>
      <c r="C148" s="22"/>
    </row>
    <row r="149" spans="2:3" x14ac:dyDescent="0.2">
      <c r="B149" s="22"/>
      <c r="C149" s="22"/>
    </row>
    <row r="150" spans="2:3" x14ac:dyDescent="0.2">
      <c r="B150" s="22"/>
      <c r="C150" s="22"/>
    </row>
    <row r="151" spans="2:3" x14ac:dyDescent="0.2">
      <c r="B151" s="22"/>
      <c r="C151" s="22"/>
    </row>
    <row r="152" spans="2:3" x14ac:dyDescent="0.2">
      <c r="B152" s="22"/>
      <c r="C152" s="22"/>
    </row>
    <row r="153" spans="2:3" x14ac:dyDescent="0.2">
      <c r="B153" s="22"/>
      <c r="C153" s="22"/>
    </row>
    <row r="154" spans="2:3" x14ac:dyDescent="0.2">
      <c r="B154" s="22"/>
      <c r="C154" s="22"/>
    </row>
    <row r="155" spans="2:3" x14ac:dyDescent="0.2">
      <c r="B155" s="22"/>
      <c r="C155" s="22"/>
    </row>
    <row r="156" spans="2:3" x14ac:dyDescent="0.2">
      <c r="B156" s="22"/>
      <c r="C156" s="22"/>
    </row>
    <row r="157" spans="2:3" x14ac:dyDescent="0.2">
      <c r="B157" s="22"/>
      <c r="C157" s="22"/>
    </row>
    <row r="158" spans="2:3" x14ac:dyDescent="0.2">
      <c r="B158" s="22"/>
      <c r="C158" s="22"/>
    </row>
    <row r="159" spans="2:3" x14ac:dyDescent="0.2">
      <c r="B159" s="22"/>
      <c r="C159" s="22"/>
    </row>
    <row r="160" spans="2:3" x14ac:dyDescent="0.2">
      <c r="B160" s="22"/>
      <c r="C160" s="22"/>
    </row>
    <row r="161" spans="2:3" x14ac:dyDescent="0.2">
      <c r="B161" s="22"/>
      <c r="C161" s="22"/>
    </row>
    <row r="162" spans="2:3" x14ac:dyDescent="0.2">
      <c r="B162" s="22"/>
      <c r="C162" s="22"/>
    </row>
    <row r="163" spans="2:3" x14ac:dyDescent="0.2">
      <c r="B163" s="22"/>
      <c r="C163" s="22"/>
    </row>
    <row r="164" spans="2:3" x14ac:dyDescent="0.2">
      <c r="B164" s="22"/>
      <c r="C164" s="22"/>
    </row>
    <row r="165" spans="2:3" x14ac:dyDescent="0.2">
      <c r="B165" s="22"/>
      <c r="C165" s="22"/>
    </row>
    <row r="166" spans="2:3" x14ac:dyDescent="0.2">
      <c r="B166" s="22"/>
      <c r="C166" s="22"/>
    </row>
    <row r="167" spans="2:3" x14ac:dyDescent="0.2">
      <c r="B167" s="22"/>
      <c r="C167" s="22"/>
    </row>
    <row r="168" spans="2:3" x14ac:dyDescent="0.2">
      <c r="B168" s="22"/>
      <c r="C168" s="22"/>
    </row>
    <row r="169" spans="2:3" x14ac:dyDescent="0.2">
      <c r="B169" s="22"/>
      <c r="C169" s="22"/>
    </row>
    <row r="170" spans="2:3" x14ac:dyDescent="0.2">
      <c r="B170" s="22"/>
      <c r="C170" s="22"/>
    </row>
    <row r="171" spans="2:3" x14ac:dyDescent="0.2">
      <c r="B171" s="22"/>
      <c r="C171" s="22"/>
    </row>
    <row r="172" spans="2:3" x14ac:dyDescent="0.2">
      <c r="B172" s="22"/>
      <c r="C172" s="22"/>
    </row>
    <row r="173" spans="2:3" x14ac:dyDescent="0.2">
      <c r="B173" s="22"/>
      <c r="C173" s="22"/>
    </row>
    <row r="174" spans="2:3" x14ac:dyDescent="0.2">
      <c r="B174" s="22"/>
      <c r="C174" s="22"/>
    </row>
    <row r="175" spans="2:3" x14ac:dyDescent="0.2">
      <c r="B175" s="22"/>
      <c r="C175" s="22"/>
    </row>
    <row r="176" spans="2:3" x14ac:dyDescent="0.2">
      <c r="B176" s="22"/>
      <c r="C176" s="22"/>
    </row>
    <row r="177" spans="2:3" x14ac:dyDescent="0.2">
      <c r="B177" s="22"/>
      <c r="C177" s="22"/>
    </row>
    <row r="178" spans="2:3" x14ac:dyDescent="0.2">
      <c r="B178" s="22"/>
      <c r="C178" s="22"/>
    </row>
    <row r="179" spans="2:3" x14ac:dyDescent="0.2">
      <c r="B179" s="22"/>
      <c r="C179" s="22"/>
    </row>
    <row r="180" spans="2:3" x14ac:dyDescent="0.2">
      <c r="B180" s="22"/>
      <c r="C180" s="22"/>
    </row>
    <row r="181" spans="2:3" x14ac:dyDescent="0.2">
      <c r="B181" s="22"/>
      <c r="C181" s="22"/>
    </row>
    <row r="182" spans="2:3" x14ac:dyDescent="0.2">
      <c r="B182" s="22"/>
      <c r="C182" s="22"/>
    </row>
    <row r="183" spans="2:3" x14ac:dyDescent="0.2">
      <c r="B183" s="22"/>
      <c r="C183" s="22"/>
    </row>
    <row r="184" spans="2:3" x14ac:dyDescent="0.2">
      <c r="B184" s="22"/>
      <c r="C184" s="22"/>
    </row>
    <row r="185" spans="2:3" x14ac:dyDescent="0.2">
      <c r="B185" s="22"/>
      <c r="C185" s="22"/>
    </row>
    <row r="186" spans="2:3" x14ac:dyDescent="0.2">
      <c r="B186" s="22"/>
      <c r="C186" s="22"/>
    </row>
    <row r="187" spans="2:3" x14ac:dyDescent="0.2">
      <c r="B187" s="22"/>
      <c r="C187" s="22"/>
    </row>
    <row r="188" spans="2:3" x14ac:dyDescent="0.2">
      <c r="B188" s="22"/>
      <c r="C188" s="22"/>
    </row>
    <row r="189" spans="2:3" x14ac:dyDescent="0.2">
      <c r="B189" s="22"/>
      <c r="C189" s="22"/>
    </row>
    <row r="190" spans="2:3" x14ac:dyDescent="0.2">
      <c r="B190" s="22"/>
      <c r="C190" s="22"/>
    </row>
    <row r="191" spans="2:3" x14ac:dyDescent="0.2">
      <c r="B191" s="22"/>
      <c r="C191" s="22"/>
    </row>
    <row r="192" spans="2:3" x14ac:dyDescent="0.2">
      <c r="B192" s="22"/>
      <c r="C192" s="22"/>
    </row>
    <row r="193" spans="2:3" x14ac:dyDescent="0.2">
      <c r="B193" s="22"/>
      <c r="C193" s="22"/>
    </row>
    <row r="194" spans="2:3" x14ac:dyDescent="0.2">
      <c r="B194" s="22"/>
      <c r="C194" s="22"/>
    </row>
    <row r="195" spans="2:3" x14ac:dyDescent="0.2">
      <c r="B195" s="22"/>
      <c r="C195" s="22"/>
    </row>
    <row r="196" spans="2:3" x14ac:dyDescent="0.2">
      <c r="B196" s="22"/>
      <c r="C196" s="22"/>
    </row>
    <row r="197" spans="2:3" x14ac:dyDescent="0.2">
      <c r="B197" s="22"/>
      <c r="C197" s="22"/>
    </row>
    <row r="198" spans="2:3" x14ac:dyDescent="0.2">
      <c r="B198" s="22"/>
      <c r="C198" s="22"/>
    </row>
    <row r="199" spans="2:3" x14ac:dyDescent="0.2">
      <c r="B199" s="22"/>
      <c r="C199" s="22"/>
    </row>
    <row r="200" spans="2:3" x14ac:dyDescent="0.2">
      <c r="B200" s="22"/>
      <c r="C200" s="22"/>
    </row>
    <row r="201" spans="2:3" x14ac:dyDescent="0.2">
      <c r="B201" s="22"/>
      <c r="C201" s="22"/>
    </row>
    <row r="202" spans="2:3" x14ac:dyDescent="0.2">
      <c r="B202" s="22"/>
      <c r="C202" s="22"/>
    </row>
    <row r="203" spans="2:3" x14ac:dyDescent="0.2">
      <c r="B203" s="22"/>
      <c r="C203" s="22"/>
    </row>
    <row r="204" spans="2:3" x14ac:dyDescent="0.2">
      <c r="B204" s="22"/>
      <c r="C204" s="22"/>
    </row>
    <row r="205" spans="2:3" x14ac:dyDescent="0.2">
      <c r="B205" s="22"/>
      <c r="C205" s="22"/>
    </row>
    <row r="206" spans="2:3" x14ac:dyDescent="0.2">
      <c r="B206" s="22"/>
      <c r="C206" s="22"/>
    </row>
    <row r="207" spans="2:3" x14ac:dyDescent="0.2">
      <c r="B207" s="22"/>
      <c r="C207" s="22"/>
    </row>
    <row r="208" spans="2:3" x14ac:dyDescent="0.2">
      <c r="B208" s="22"/>
      <c r="C208" s="22"/>
    </row>
    <row r="209" spans="2:3" x14ac:dyDescent="0.2">
      <c r="B209" s="22"/>
      <c r="C209" s="22"/>
    </row>
    <row r="210" spans="2:3" x14ac:dyDescent="0.2">
      <c r="B210" s="22"/>
      <c r="C210" s="22"/>
    </row>
    <row r="211" spans="2:3" x14ac:dyDescent="0.2">
      <c r="B211" s="22"/>
      <c r="C211" s="22"/>
    </row>
    <row r="212" spans="2:3" x14ac:dyDescent="0.2">
      <c r="B212" s="22"/>
      <c r="C212" s="22"/>
    </row>
    <row r="213" spans="2:3" x14ac:dyDescent="0.2">
      <c r="B213" s="22"/>
      <c r="C213" s="22"/>
    </row>
    <row r="214" spans="2:3" x14ac:dyDescent="0.2">
      <c r="B214" s="22"/>
      <c r="C214" s="22"/>
    </row>
    <row r="215" spans="2:3" x14ac:dyDescent="0.2">
      <c r="B215" s="22"/>
      <c r="C215" s="22"/>
    </row>
    <row r="216" spans="2:3" x14ac:dyDescent="0.2">
      <c r="B216" s="22"/>
      <c r="C216" s="22"/>
    </row>
    <row r="217" spans="2:3" x14ac:dyDescent="0.2">
      <c r="B217" s="22"/>
      <c r="C217" s="22"/>
    </row>
    <row r="218" spans="2:3" x14ac:dyDescent="0.2">
      <c r="B218" s="22"/>
      <c r="C218" s="22"/>
    </row>
    <row r="219" spans="2:3" x14ac:dyDescent="0.2">
      <c r="B219" s="22"/>
      <c r="C219" s="22"/>
    </row>
    <row r="220" spans="2:3" x14ac:dyDescent="0.2">
      <c r="B220" s="22"/>
      <c r="C220" s="22"/>
    </row>
    <row r="221" spans="2:3" x14ac:dyDescent="0.2">
      <c r="B221" s="22"/>
      <c r="C221" s="22"/>
    </row>
    <row r="222" spans="2:3" x14ac:dyDescent="0.2">
      <c r="B222" s="22"/>
      <c r="C222" s="22"/>
    </row>
    <row r="223" spans="2:3" x14ac:dyDescent="0.2">
      <c r="B223" s="22"/>
      <c r="C223" s="22"/>
    </row>
    <row r="224" spans="2:3" x14ac:dyDescent="0.2">
      <c r="B224" s="22"/>
      <c r="C224" s="22"/>
    </row>
    <row r="225" spans="2:3" x14ac:dyDescent="0.2">
      <c r="B225" s="22"/>
      <c r="C225" s="22"/>
    </row>
    <row r="226" spans="2:3" x14ac:dyDescent="0.2">
      <c r="B226" s="22"/>
      <c r="C226" s="22"/>
    </row>
    <row r="227" spans="2:3" x14ac:dyDescent="0.2">
      <c r="B227" s="22"/>
      <c r="C227" s="22"/>
    </row>
    <row r="228" spans="2:3" x14ac:dyDescent="0.2">
      <c r="B228" s="22"/>
      <c r="C228" s="22"/>
    </row>
    <row r="229" spans="2:3" x14ac:dyDescent="0.2">
      <c r="B229" s="22"/>
      <c r="C229" s="22"/>
    </row>
    <row r="230" spans="2:3" x14ac:dyDescent="0.2">
      <c r="B230" s="22"/>
      <c r="C230" s="22"/>
    </row>
    <row r="231" spans="2:3" x14ac:dyDescent="0.2">
      <c r="B231" s="22"/>
      <c r="C231" s="22"/>
    </row>
    <row r="232" spans="2:3" x14ac:dyDescent="0.2">
      <c r="B232" s="22"/>
      <c r="C232" s="22"/>
    </row>
    <row r="233" spans="2:3" x14ac:dyDescent="0.2">
      <c r="B233" s="22"/>
      <c r="C233" s="22"/>
    </row>
    <row r="234" spans="2:3" x14ac:dyDescent="0.2">
      <c r="B234" s="22"/>
      <c r="C234" s="22"/>
    </row>
    <row r="235" spans="2:3" x14ac:dyDescent="0.2">
      <c r="B235" s="22"/>
      <c r="C235" s="22"/>
    </row>
    <row r="236" spans="2:3" x14ac:dyDescent="0.2">
      <c r="B236" s="22"/>
      <c r="C236" s="22"/>
    </row>
    <row r="237" spans="2:3" x14ac:dyDescent="0.2">
      <c r="B237" s="22"/>
      <c r="C237" s="22"/>
    </row>
    <row r="238" spans="2:3" x14ac:dyDescent="0.2">
      <c r="B238" s="22"/>
      <c r="C238" s="22"/>
    </row>
    <row r="239" spans="2:3" x14ac:dyDescent="0.2">
      <c r="B239" s="22"/>
      <c r="C239" s="22"/>
    </row>
    <row r="240" spans="2:3" x14ac:dyDescent="0.2">
      <c r="B240" s="22"/>
      <c r="C240" s="22"/>
    </row>
    <row r="241" spans="2:3" x14ac:dyDescent="0.2">
      <c r="B241" s="22"/>
      <c r="C241" s="22"/>
    </row>
    <row r="242" spans="2:3" x14ac:dyDescent="0.2">
      <c r="B242" s="22"/>
      <c r="C242" s="22"/>
    </row>
    <row r="243" spans="2:3" x14ac:dyDescent="0.2">
      <c r="B243" s="22"/>
      <c r="C243" s="22"/>
    </row>
    <row r="244" spans="2:3" x14ac:dyDescent="0.2">
      <c r="B244" s="22"/>
      <c r="C244" s="22"/>
    </row>
    <row r="245" spans="2:3" x14ac:dyDescent="0.2">
      <c r="B245" s="22"/>
      <c r="C245" s="22"/>
    </row>
    <row r="246" spans="2:3" x14ac:dyDescent="0.2">
      <c r="B246" s="22"/>
      <c r="C246" s="22"/>
    </row>
    <row r="247" spans="2:3" x14ac:dyDescent="0.2">
      <c r="B247" s="22"/>
      <c r="C247" s="22"/>
    </row>
    <row r="248" spans="2:3" x14ac:dyDescent="0.2">
      <c r="B248" s="22"/>
      <c r="C248" s="22"/>
    </row>
    <row r="249" spans="2:3" x14ac:dyDescent="0.2">
      <c r="B249" s="22"/>
      <c r="C249" s="22"/>
    </row>
    <row r="250" spans="2:3" x14ac:dyDescent="0.2">
      <c r="B250" s="22"/>
      <c r="C250" s="22"/>
    </row>
    <row r="251" spans="2:3" x14ac:dyDescent="0.2">
      <c r="B251" s="22"/>
      <c r="C251" s="22"/>
    </row>
    <row r="252" spans="2:3" x14ac:dyDescent="0.2">
      <c r="B252" s="22"/>
      <c r="C252" s="22"/>
    </row>
    <row r="253" spans="2:3" x14ac:dyDescent="0.2">
      <c r="B253" s="22"/>
      <c r="C253" s="22"/>
    </row>
    <row r="254" spans="2:3" x14ac:dyDescent="0.2">
      <c r="B254" s="22"/>
      <c r="C254" s="22"/>
    </row>
    <row r="255" spans="2:3" x14ac:dyDescent="0.2">
      <c r="B255" s="22"/>
      <c r="C255" s="22"/>
    </row>
    <row r="256" spans="2:3" x14ac:dyDescent="0.2">
      <c r="B256" s="22"/>
      <c r="C256" s="22"/>
    </row>
    <row r="257" spans="2:3" x14ac:dyDescent="0.2">
      <c r="B257" s="22"/>
      <c r="C257" s="22"/>
    </row>
    <row r="258" spans="2:3" x14ac:dyDescent="0.2">
      <c r="B258" s="22"/>
      <c r="C258" s="22"/>
    </row>
    <row r="259" spans="2:3" x14ac:dyDescent="0.2">
      <c r="B259" s="22"/>
      <c r="C259" s="22"/>
    </row>
    <row r="260" spans="2:3" x14ac:dyDescent="0.2">
      <c r="B260" s="22"/>
      <c r="C260" s="22"/>
    </row>
    <row r="261" spans="2:3" x14ac:dyDescent="0.2">
      <c r="B261" s="22"/>
      <c r="C261" s="22"/>
    </row>
    <row r="262" spans="2:3" x14ac:dyDescent="0.2">
      <c r="B262" s="22"/>
      <c r="C262" s="22"/>
    </row>
    <row r="263" spans="2:3" x14ac:dyDescent="0.2">
      <c r="B263" s="22"/>
      <c r="C263" s="22"/>
    </row>
    <row r="264" spans="2:3" x14ac:dyDescent="0.2">
      <c r="B264" s="22"/>
      <c r="C264" s="22"/>
    </row>
    <row r="265" spans="2:3" x14ac:dyDescent="0.2">
      <c r="B265" s="22"/>
      <c r="C265" s="22"/>
    </row>
    <row r="266" spans="2:3" x14ac:dyDescent="0.2">
      <c r="B266" s="22"/>
      <c r="C266" s="22"/>
    </row>
    <row r="267" spans="2:3" x14ac:dyDescent="0.2">
      <c r="B267" s="22"/>
      <c r="C267" s="22"/>
    </row>
    <row r="268" spans="2:3" x14ac:dyDescent="0.2">
      <c r="B268" s="22"/>
      <c r="C268" s="22"/>
    </row>
    <row r="269" spans="2:3" x14ac:dyDescent="0.2">
      <c r="B269" s="22"/>
      <c r="C269" s="22"/>
    </row>
    <row r="270" spans="2:3" x14ac:dyDescent="0.2">
      <c r="B270" s="22"/>
      <c r="C270" s="22"/>
    </row>
    <row r="271" spans="2:3" x14ac:dyDescent="0.2">
      <c r="B271" s="22"/>
      <c r="C271" s="22"/>
    </row>
    <row r="272" spans="2:3" x14ac:dyDescent="0.2">
      <c r="B272" s="22"/>
      <c r="C272" s="22"/>
    </row>
    <row r="273" spans="2:3" x14ac:dyDescent="0.2">
      <c r="B273" s="22"/>
      <c r="C273" s="22"/>
    </row>
    <row r="274" spans="2:3" x14ac:dyDescent="0.2">
      <c r="B274" s="22"/>
      <c r="C274" s="22"/>
    </row>
    <row r="275" spans="2:3" x14ac:dyDescent="0.2">
      <c r="B275" s="22"/>
      <c r="C275" s="22"/>
    </row>
    <row r="276" spans="2:3" x14ac:dyDescent="0.2">
      <c r="B276" s="22"/>
      <c r="C276" s="22"/>
    </row>
    <row r="277" spans="2:3" x14ac:dyDescent="0.2">
      <c r="B277" s="22"/>
      <c r="C277" s="22"/>
    </row>
    <row r="278" spans="2:3" x14ac:dyDescent="0.2">
      <c r="B278" s="22"/>
      <c r="C278" s="22"/>
    </row>
    <row r="279" spans="2:3" x14ac:dyDescent="0.2">
      <c r="B279" s="22"/>
      <c r="C279" s="22"/>
    </row>
    <row r="280" spans="2:3" x14ac:dyDescent="0.2">
      <c r="B280" s="22"/>
      <c r="C280" s="22"/>
    </row>
    <row r="281" spans="2:3" x14ac:dyDescent="0.2">
      <c r="B281" s="22"/>
      <c r="C281" s="22"/>
    </row>
    <row r="282" spans="2:3" x14ac:dyDescent="0.2">
      <c r="B282" s="22"/>
      <c r="C282" s="22"/>
    </row>
    <row r="283" spans="2:3" x14ac:dyDescent="0.2">
      <c r="B283" s="22"/>
      <c r="C283" s="22"/>
    </row>
    <row r="284" spans="2:3" x14ac:dyDescent="0.2">
      <c r="B284" s="22"/>
      <c r="C284" s="22"/>
    </row>
    <row r="285" spans="2:3" x14ac:dyDescent="0.2">
      <c r="B285" s="22"/>
      <c r="C285" s="22"/>
    </row>
    <row r="286" spans="2:3" x14ac:dyDescent="0.2">
      <c r="B286" s="22"/>
      <c r="C286" s="22"/>
    </row>
    <row r="287" spans="2:3" x14ac:dyDescent="0.2">
      <c r="B287" s="22"/>
      <c r="C287" s="22"/>
    </row>
    <row r="288" spans="2:3" x14ac:dyDescent="0.2">
      <c r="B288" s="22"/>
      <c r="C288" s="22"/>
    </row>
    <row r="289" spans="2:3" x14ac:dyDescent="0.2">
      <c r="B289" s="22"/>
      <c r="C289" s="22"/>
    </row>
    <row r="290" spans="2:3" x14ac:dyDescent="0.2">
      <c r="B290" s="22"/>
      <c r="C290" s="22"/>
    </row>
    <row r="291" spans="2:3" x14ac:dyDescent="0.2">
      <c r="B291" s="22"/>
      <c r="C291" s="22"/>
    </row>
    <row r="292" spans="2:3" x14ac:dyDescent="0.2">
      <c r="B292" s="22"/>
      <c r="C292" s="22"/>
    </row>
    <row r="293" spans="2:3" x14ac:dyDescent="0.2">
      <c r="B293" s="22"/>
      <c r="C293" s="22"/>
    </row>
    <row r="294" spans="2:3" x14ac:dyDescent="0.2">
      <c r="B294" s="22"/>
      <c r="C294" s="22"/>
    </row>
    <row r="295" spans="2:3" x14ac:dyDescent="0.2">
      <c r="B295" s="22"/>
      <c r="C295" s="22"/>
    </row>
    <row r="296" spans="2:3" x14ac:dyDescent="0.2">
      <c r="B296" s="22"/>
      <c r="C296" s="22"/>
    </row>
    <row r="297" spans="2:3" x14ac:dyDescent="0.2">
      <c r="B297" s="22"/>
      <c r="C297" s="22"/>
    </row>
    <row r="298" spans="2:3" x14ac:dyDescent="0.2">
      <c r="B298" s="22"/>
      <c r="C298" s="22"/>
    </row>
    <row r="299" spans="2:3" x14ac:dyDescent="0.2">
      <c r="B299" s="22"/>
      <c r="C299" s="22"/>
    </row>
    <row r="300" spans="2:3" x14ac:dyDescent="0.2">
      <c r="B300" s="22"/>
      <c r="C300" s="22"/>
    </row>
    <row r="301" spans="2:3" x14ac:dyDescent="0.2">
      <c r="B301" s="22"/>
      <c r="C301" s="22"/>
    </row>
    <row r="302" spans="2:3" x14ac:dyDescent="0.2">
      <c r="B302" s="22"/>
      <c r="C302" s="22"/>
    </row>
    <row r="303" spans="2:3" x14ac:dyDescent="0.2">
      <c r="B303" s="22"/>
      <c r="C303" s="22"/>
    </row>
    <row r="304" spans="2:3" x14ac:dyDescent="0.2">
      <c r="B304" s="22"/>
      <c r="C304" s="22"/>
    </row>
    <row r="305" spans="2:3" x14ac:dyDescent="0.2">
      <c r="B305" s="22"/>
      <c r="C305" s="22"/>
    </row>
    <row r="306" spans="2:3" x14ac:dyDescent="0.2">
      <c r="B306" s="22"/>
      <c r="C306" s="22"/>
    </row>
    <row r="307" spans="2:3" x14ac:dyDescent="0.2">
      <c r="B307" s="22"/>
      <c r="C307" s="22"/>
    </row>
    <row r="308" spans="2:3" x14ac:dyDescent="0.2">
      <c r="B308" s="22"/>
      <c r="C308" s="22"/>
    </row>
    <row r="309" spans="2:3" x14ac:dyDescent="0.2">
      <c r="B309" s="22"/>
      <c r="C309" s="22"/>
    </row>
    <row r="310" spans="2:3" x14ac:dyDescent="0.2">
      <c r="B310" s="22"/>
      <c r="C310" s="22"/>
    </row>
    <row r="311" spans="2:3" x14ac:dyDescent="0.2">
      <c r="B311" s="22"/>
      <c r="C311" s="22"/>
    </row>
    <row r="312" spans="2:3" x14ac:dyDescent="0.2">
      <c r="B312" s="22"/>
      <c r="C312" s="22"/>
    </row>
    <row r="313" spans="2:3" x14ac:dyDescent="0.2">
      <c r="B313" s="22"/>
      <c r="C313" s="22"/>
    </row>
    <row r="314" spans="2:3" x14ac:dyDescent="0.2">
      <c r="B314" s="22"/>
      <c r="C314" s="22"/>
    </row>
    <row r="315" spans="2:3" x14ac:dyDescent="0.2">
      <c r="B315" s="22"/>
      <c r="C315" s="22"/>
    </row>
    <row r="316" spans="2:3" x14ac:dyDescent="0.2">
      <c r="B316" s="22"/>
      <c r="C316" s="22"/>
    </row>
    <row r="317" spans="2:3" x14ac:dyDescent="0.2">
      <c r="B317" s="22"/>
      <c r="C317" s="22"/>
    </row>
    <row r="318" spans="2:3" x14ac:dyDescent="0.2">
      <c r="B318" s="22"/>
      <c r="C318" s="22"/>
    </row>
    <row r="319" spans="2:3" x14ac:dyDescent="0.2">
      <c r="B319" s="22"/>
      <c r="C319" s="22"/>
    </row>
    <row r="320" spans="2:3" x14ac:dyDescent="0.2">
      <c r="B320" s="22"/>
      <c r="C320" s="22"/>
    </row>
    <row r="321" spans="2:3" x14ac:dyDescent="0.2">
      <c r="B321" s="22"/>
      <c r="C321" s="22"/>
    </row>
    <row r="322" spans="2:3" x14ac:dyDescent="0.2">
      <c r="B322" s="22"/>
      <c r="C322" s="22"/>
    </row>
    <row r="323" spans="2:3" x14ac:dyDescent="0.2">
      <c r="B323" s="22"/>
      <c r="C323" s="22"/>
    </row>
    <row r="324" spans="2:3" x14ac:dyDescent="0.2">
      <c r="B324" s="22"/>
      <c r="C324" s="22"/>
    </row>
    <row r="325" spans="2:3" x14ac:dyDescent="0.2">
      <c r="B325" s="22"/>
      <c r="C325" s="22"/>
    </row>
    <row r="326" spans="2:3" x14ac:dyDescent="0.2">
      <c r="B326" s="22"/>
      <c r="C326" s="22"/>
    </row>
    <row r="327" spans="2:3" x14ac:dyDescent="0.2">
      <c r="B327" s="22"/>
      <c r="C327" s="22"/>
    </row>
    <row r="328" spans="2:3" x14ac:dyDescent="0.2">
      <c r="B328" s="22"/>
      <c r="C328" s="22"/>
    </row>
    <row r="329" spans="2:3" x14ac:dyDescent="0.2">
      <c r="B329" s="22"/>
      <c r="C329" s="22"/>
    </row>
    <row r="330" spans="2:3" x14ac:dyDescent="0.2">
      <c r="B330" s="22"/>
      <c r="C330" s="22"/>
    </row>
    <row r="331" spans="2:3" x14ac:dyDescent="0.2">
      <c r="B331" s="22"/>
      <c r="C331" s="22"/>
    </row>
    <row r="332" spans="2:3" x14ac:dyDescent="0.2">
      <c r="B332" s="22"/>
      <c r="C332" s="22"/>
    </row>
    <row r="333" spans="2:3" x14ac:dyDescent="0.2">
      <c r="B333" s="22"/>
      <c r="C333" s="22"/>
    </row>
    <row r="334" spans="2:3" x14ac:dyDescent="0.2">
      <c r="B334" s="22"/>
      <c r="C334" s="22"/>
    </row>
    <row r="335" spans="2:3" x14ac:dyDescent="0.2">
      <c r="B335" s="22"/>
      <c r="C335" s="22"/>
    </row>
    <row r="336" spans="2:3" x14ac:dyDescent="0.2">
      <c r="B336" s="22"/>
      <c r="C336" s="22"/>
    </row>
    <row r="337" spans="2:3" x14ac:dyDescent="0.2">
      <c r="B337" s="22"/>
      <c r="C337" s="22"/>
    </row>
    <row r="338" spans="2:3" x14ac:dyDescent="0.2">
      <c r="B338" s="22"/>
      <c r="C338" s="22"/>
    </row>
    <row r="339" spans="2:3" x14ac:dyDescent="0.2">
      <c r="B339" s="22"/>
      <c r="C339" s="22"/>
    </row>
    <row r="340" spans="2:3" x14ac:dyDescent="0.2">
      <c r="B340" s="22"/>
      <c r="C340" s="22"/>
    </row>
    <row r="341" spans="2:3" x14ac:dyDescent="0.2">
      <c r="B341" s="22"/>
      <c r="C341" s="22"/>
    </row>
    <row r="342" spans="2:3" x14ac:dyDescent="0.2">
      <c r="B342" s="22"/>
      <c r="C342" s="22"/>
    </row>
    <row r="343" spans="2:3" x14ac:dyDescent="0.2">
      <c r="B343" s="22"/>
      <c r="C343" s="22"/>
    </row>
    <row r="344" spans="2:3" x14ac:dyDescent="0.2">
      <c r="B344" s="22"/>
      <c r="C344" s="22"/>
    </row>
    <row r="345" spans="2:3" x14ac:dyDescent="0.2">
      <c r="B345" s="22"/>
      <c r="C345" s="22"/>
    </row>
    <row r="346" spans="2:3" x14ac:dyDescent="0.2">
      <c r="B346" s="22"/>
      <c r="C346" s="22"/>
    </row>
    <row r="347" spans="2:3" x14ac:dyDescent="0.2">
      <c r="B347" s="22"/>
      <c r="C347" s="22"/>
    </row>
    <row r="348" spans="2:3" x14ac:dyDescent="0.2">
      <c r="B348" s="22"/>
      <c r="C348" s="22"/>
    </row>
    <row r="349" spans="2:3" x14ac:dyDescent="0.2">
      <c r="B349" s="22"/>
      <c r="C349" s="22"/>
    </row>
    <row r="350" spans="2:3" x14ac:dyDescent="0.2">
      <c r="B350" s="22"/>
      <c r="C350" s="22"/>
    </row>
    <row r="351" spans="2:3" x14ac:dyDescent="0.2">
      <c r="B351" s="22"/>
      <c r="C351" s="22"/>
    </row>
    <row r="352" spans="2:3" x14ac:dyDescent="0.2">
      <c r="B352" s="22"/>
      <c r="C352" s="22"/>
    </row>
    <row r="353" spans="2:3" x14ac:dyDescent="0.2">
      <c r="B353" s="22"/>
      <c r="C353" s="22"/>
    </row>
    <row r="354" spans="2:3" x14ac:dyDescent="0.2">
      <c r="B354" s="22"/>
      <c r="C354" s="22"/>
    </row>
    <row r="355" spans="2:3" x14ac:dyDescent="0.2">
      <c r="B355" s="22"/>
      <c r="C355" s="22"/>
    </row>
    <row r="356" spans="2:3" x14ac:dyDescent="0.2">
      <c r="B356" s="22"/>
      <c r="C356" s="22"/>
    </row>
    <row r="357" spans="2:3" x14ac:dyDescent="0.2">
      <c r="B357" s="22"/>
      <c r="C357" s="22"/>
    </row>
    <row r="358" spans="2:3" x14ac:dyDescent="0.2">
      <c r="B358" s="22"/>
      <c r="C358" s="22"/>
    </row>
    <row r="359" spans="2:3" x14ac:dyDescent="0.2">
      <c r="B359" s="22"/>
      <c r="C359" s="22"/>
    </row>
    <row r="360" spans="2:3" x14ac:dyDescent="0.2">
      <c r="B360" s="22"/>
      <c r="C360" s="22"/>
    </row>
    <row r="361" spans="2:3" x14ac:dyDescent="0.2">
      <c r="B361" s="22"/>
      <c r="C361" s="22"/>
    </row>
    <row r="362" spans="2:3" x14ac:dyDescent="0.2">
      <c r="B362" s="22"/>
      <c r="C362" s="22"/>
    </row>
    <row r="363" spans="2:3" x14ac:dyDescent="0.2">
      <c r="B363" s="22"/>
      <c r="C363" s="22"/>
    </row>
    <row r="364" spans="2:3" x14ac:dyDescent="0.2">
      <c r="B364" s="22"/>
      <c r="C364" s="22"/>
    </row>
    <row r="365" spans="2:3" x14ac:dyDescent="0.2">
      <c r="B365" s="22"/>
      <c r="C365" s="22"/>
    </row>
    <row r="366" spans="2:3" x14ac:dyDescent="0.2">
      <c r="B366" s="22"/>
      <c r="C366" s="22"/>
    </row>
    <row r="367" spans="2:3" x14ac:dyDescent="0.2">
      <c r="B367" s="22"/>
      <c r="C367" s="22"/>
    </row>
    <row r="368" spans="2:3" x14ac:dyDescent="0.2">
      <c r="B368" s="22"/>
      <c r="C368" s="22"/>
    </row>
    <row r="369" spans="2:3" x14ac:dyDescent="0.2">
      <c r="B369" s="22"/>
      <c r="C369" s="22"/>
    </row>
    <row r="370" spans="2:3" x14ac:dyDescent="0.2">
      <c r="B370" s="22"/>
      <c r="C370" s="22"/>
    </row>
    <row r="371" spans="2:3" x14ac:dyDescent="0.2">
      <c r="B371" s="22"/>
      <c r="C371" s="22"/>
    </row>
    <row r="372" spans="2:3" x14ac:dyDescent="0.2">
      <c r="B372" s="22"/>
      <c r="C372" s="22"/>
    </row>
    <row r="373" spans="2:3" x14ac:dyDescent="0.2">
      <c r="B373" s="22"/>
      <c r="C373" s="22"/>
    </row>
    <row r="374" spans="2:3" x14ac:dyDescent="0.2">
      <c r="B374" s="22"/>
      <c r="C374" s="22"/>
    </row>
    <row r="375" spans="2:3" x14ac:dyDescent="0.2">
      <c r="B375" s="22"/>
      <c r="C375" s="22"/>
    </row>
    <row r="376" spans="2:3" x14ac:dyDescent="0.2">
      <c r="B376" s="22"/>
      <c r="C376" s="22"/>
    </row>
    <row r="377" spans="2:3" x14ac:dyDescent="0.2">
      <c r="B377" s="22"/>
      <c r="C377" s="22"/>
    </row>
    <row r="378" spans="2:3" x14ac:dyDescent="0.2">
      <c r="B378" s="22"/>
      <c r="C378" s="22"/>
    </row>
    <row r="379" spans="2:3" x14ac:dyDescent="0.2">
      <c r="B379" s="22"/>
      <c r="C379" s="22"/>
    </row>
    <row r="380" spans="2:3" x14ac:dyDescent="0.2">
      <c r="B380" s="22"/>
      <c r="C380" s="22"/>
    </row>
    <row r="381" spans="2:3" x14ac:dyDescent="0.2">
      <c r="B381" s="22"/>
      <c r="C381" s="22"/>
    </row>
    <row r="382" spans="2:3" x14ac:dyDescent="0.2">
      <c r="B382" s="22"/>
      <c r="C382" s="22"/>
    </row>
    <row r="383" spans="2:3" x14ac:dyDescent="0.2">
      <c r="B383" s="22"/>
      <c r="C383" s="22"/>
    </row>
    <row r="384" spans="2:3" x14ac:dyDescent="0.2">
      <c r="B384" s="22"/>
      <c r="C384" s="22"/>
    </row>
    <row r="385" spans="2:3" x14ac:dyDescent="0.2">
      <c r="B385" s="22"/>
      <c r="C385" s="22"/>
    </row>
    <row r="386" spans="2:3" x14ac:dyDescent="0.2">
      <c r="B386" s="22"/>
      <c r="C386" s="22"/>
    </row>
    <row r="387" spans="2:3" x14ac:dyDescent="0.2">
      <c r="B387" s="22"/>
      <c r="C387" s="22"/>
    </row>
    <row r="388" spans="2:3" x14ac:dyDescent="0.2">
      <c r="B388" s="22"/>
      <c r="C388" s="22"/>
    </row>
    <row r="389" spans="2:3" x14ac:dyDescent="0.2">
      <c r="B389" s="22"/>
      <c r="C389" s="22"/>
    </row>
    <row r="390" spans="2:3" x14ac:dyDescent="0.2">
      <c r="B390" s="22"/>
      <c r="C390" s="22"/>
    </row>
    <row r="391" spans="2:3" x14ac:dyDescent="0.2">
      <c r="B391" s="22"/>
      <c r="C391" s="22"/>
    </row>
    <row r="392" spans="2:3" x14ac:dyDescent="0.2">
      <c r="B392" s="22"/>
      <c r="C392" s="22"/>
    </row>
    <row r="393" spans="2:3" x14ac:dyDescent="0.2">
      <c r="B393" s="22"/>
      <c r="C393" s="22"/>
    </row>
    <row r="394" spans="2:3" x14ac:dyDescent="0.2">
      <c r="B394" s="22"/>
      <c r="C394" s="22"/>
    </row>
    <row r="395" spans="2:3" x14ac:dyDescent="0.2">
      <c r="B395" s="22"/>
      <c r="C395" s="22"/>
    </row>
    <row r="396" spans="2:3" x14ac:dyDescent="0.2">
      <c r="B396" s="22"/>
      <c r="C396" s="22"/>
    </row>
    <row r="397" spans="2:3" x14ac:dyDescent="0.2">
      <c r="B397" s="22"/>
      <c r="C397" s="22"/>
    </row>
    <row r="398" spans="2:3" x14ac:dyDescent="0.2">
      <c r="B398" s="22"/>
      <c r="C398" s="22"/>
    </row>
    <row r="399" spans="2:3" x14ac:dyDescent="0.2">
      <c r="B399" s="22"/>
      <c r="C399" s="22"/>
    </row>
    <row r="400" spans="2:3" x14ac:dyDescent="0.2">
      <c r="B400" s="22"/>
      <c r="C400" s="22"/>
    </row>
    <row r="401" spans="2:3" x14ac:dyDescent="0.2">
      <c r="B401" s="22"/>
      <c r="C401" s="22"/>
    </row>
    <row r="402" spans="2:3" x14ac:dyDescent="0.2">
      <c r="B402" s="22"/>
      <c r="C402" s="22"/>
    </row>
    <row r="403" spans="2:3" x14ac:dyDescent="0.2">
      <c r="B403" s="22"/>
      <c r="C403" s="22"/>
    </row>
    <row r="404" spans="2:3" x14ac:dyDescent="0.2">
      <c r="B404" s="22"/>
      <c r="C404" s="22"/>
    </row>
    <row r="405" spans="2:3" x14ac:dyDescent="0.2">
      <c r="B405" s="22"/>
      <c r="C405" s="22"/>
    </row>
    <row r="406" spans="2:3" x14ac:dyDescent="0.2">
      <c r="B406" s="22"/>
      <c r="C406" s="22"/>
    </row>
    <row r="407" spans="2:3" x14ac:dyDescent="0.2">
      <c r="B407" s="22"/>
      <c r="C407" s="22"/>
    </row>
    <row r="408" spans="2:3" x14ac:dyDescent="0.2">
      <c r="B408" s="22"/>
      <c r="C408" s="22"/>
    </row>
    <row r="409" spans="2:3" x14ac:dyDescent="0.2">
      <c r="B409" s="22"/>
      <c r="C409" s="22"/>
    </row>
    <row r="410" spans="2:3" x14ac:dyDescent="0.2">
      <c r="B410" s="22"/>
      <c r="C410" s="22"/>
    </row>
    <row r="411" spans="2:3" x14ac:dyDescent="0.2">
      <c r="B411" s="22"/>
      <c r="C411" s="22"/>
    </row>
    <row r="412" spans="2:3" x14ac:dyDescent="0.2">
      <c r="B412" s="22"/>
      <c r="C412" s="22"/>
    </row>
    <row r="413" spans="2:3" x14ac:dyDescent="0.2">
      <c r="B413" s="22"/>
      <c r="C413" s="22"/>
    </row>
    <row r="414" spans="2:3" x14ac:dyDescent="0.2">
      <c r="C414" s="22"/>
    </row>
    <row r="415" spans="2:3" x14ac:dyDescent="0.2">
      <c r="C415" s="22"/>
    </row>
    <row r="416" spans="2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</sheetData>
  <sheetProtection algorithmName="SHA-512" hashValue="RH8VgxMZVm79rFlpVYIFjMRmM7Lofc/ZHcPn81aoWQDijrQ9a/N6aLkrnj8JEov/aqNOPVi/o8uuRrzTxIp/Ig==" saltValue="Rnv0l5CyRo+pUjZeIrgXsQ==" spinCount="100000" sheet="1" objects="1" scenarios="1"/>
  <mergeCells count="3">
    <mergeCell ref="B1:E1"/>
    <mergeCell ref="B2:E2"/>
    <mergeCell ref="H6:K13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showGridLines="0" zoomScale="77" zoomScaleNormal="77" workbookViewId="0">
      <selection activeCell="H11" sqref="H11"/>
    </sheetView>
  </sheetViews>
  <sheetFormatPr defaultRowHeight="12.75" x14ac:dyDescent="0.2"/>
  <cols>
    <col min="1" max="1" width="17.7109375" customWidth="1"/>
    <col min="2" max="2" width="10.28515625" customWidth="1"/>
    <col min="3" max="1025" width="9" customWidth="1"/>
  </cols>
  <sheetData>
    <row r="1" spans="1:7" x14ac:dyDescent="0.2">
      <c r="A1" s="28" t="s">
        <v>25</v>
      </c>
      <c r="B1" s="29"/>
      <c r="C1" s="29"/>
      <c r="D1" s="29"/>
    </row>
    <row r="2" spans="1:7" ht="7.5" customHeight="1" x14ac:dyDescent="0.2">
      <c r="D2" s="30"/>
      <c r="G2" s="31"/>
    </row>
    <row r="3" spans="1:7" x14ac:dyDescent="0.2">
      <c r="B3" s="21" t="s">
        <v>26</v>
      </c>
      <c r="D3" s="32" t="s">
        <v>27</v>
      </c>
    </row>
    <row r="4" spans="1:7" ht="7.5" customHeight="1" x14ac:dyDescent="0.2">
      <c r="D4" s="30"/>
      <c r="G4" s="31"/>
    </row>
    <row r="5" spans="1:7" ht="15.75" x14ac:dyDescent="0.2">
      <c r="A5" s="33" t="s">
        <v>28</v>
      </c>
      <c r="B5" s="33">
        <v>19</v>
      </c>
      <c r="C5" s="34"/>
      <c r="D5" s="35">
        <v>20.5</v>
      </c>
      <c r="G5" s="31"/>
    </row>
    <row r="6" spans="1:7" ht="7.5" customHeight="1" x14ac:dyDescent="0.2">
      <c r="A6" s="34"/>
      <c r="B6" s="34"/>
      <c r="C6" s="34"/>
      <c r="D6" s="36"/>
      <c r="G6" s="31"/>
    </row>
    <row r="7" spans="1:7" ht="15.75" x14ac:dyDescent="0.2">
      <c r="A7" s="33" t="s">
        <v>29</v>
      </c>
      <c r="B7" s="34">
        <f>+B5/$B$5</f>
        <v>1</v>
      </c>
      <c r="C7" s="34"/>
      <c r="D7" s="36">
        <f>+D5/$B$5</f>
        <v>1.0789473684210527</v>
      </c>
      <c r="G7" s="31"/>
    </row>
    <row r="8" spans="1:7" ht="7.5" customHeight="1" x14ac:dyDescent="0.2">
      <c r="A8" s="34"/>
      <c r="B8" s="34"/>
      <c r="C8" s="34"/>
      <c r="D8" s="36"/>
      <c r="G8" s="31"/>
    </row>
    <row r="9" spans="1:7" x14ac:dyDescent="0.2">
      <c r="A9" s="33" t="s">
        <v>30</v>
      </c>
      <c r="B9" s="34">
        <v>3000</v>
      </c>
      <c r="C9" s="34"/>
      <c r="D9" s="36">
        <f>+B9</f>
        <v>3000</v>
      </c>
    </row>
    <row r="10" spans="1:7" x14ac:dyDescent="0.2">
      <c r="A10" s="33" t="s">
        <v>31</v>
      </c>
      <c r="B10" s="34">
        <v>25000</v>
      </c>
      <c r="C10" s="34"/>
      <c r="D10" s="36">
        <f>+B10</f>
        <v>25000</v>
      </c>
    </row>
    <row r="11" spans="1:7" ht="7.5" customHeight="1" x14ac:dyDescent="0.2">
      <c r="A11" s="34"/>
      <c r="B11" s="34"/>
      <c r="C11" s="34"/>
      <c r="D11" s="36"/>
      <c r="G11" s="31"/>
    </row>
    <row r="12" spans="1:7" x14ac:dyDescent="0.2">
      <c r="A12" s="33" t="s">
        <v>32</v>
      </c>
      <c r="B12" s="34">
        <v>1</v>
      </c>
      <c r="C12" s="34"/>
      <c r="D12" s="36">
        <f>+B12</f>
        <v>1</v>
      </c>
    </row>
    <row r="13" spans="1:7" x14ac:dyDescent="0.2">
      <c r="A13" s="33" t="s">
        <v>33</v>
      </c>
      <c r="B13" s="34">
        <v>19</v>
      </c>
      <c r="C13" s="34"/>
      <c r="D13" s="36">
        <f>+B13</f>
        <v>19</v>
      </c>
    </row>
    <row r="14" spans="1:7" ht="7.5" customHeight="1" x14ac:dyDescent="0.2">
      <c r="A14" s="34"/>
      <c r="B14" s="34"/>
      <c r="C14" s="34"/>
      <c r="D14" s="36"/>
      <c r="G14" s="31"/>
    </row>
    <row r="15" spans="1:7" x14ac:dyDescent="0.2">
      <c r="A15" s="33" t="s">
        <v>34</v>
      </c>
      <c r="B15" s="37">
        <v>1</v>
      </c>
      <c r="C15" s="34"/>
      <c r="D15" s="38">
        <f>+B15/D7</f>
        <v>0.92682926829268286</v>
      </c>
    </row>
    <row r="16" spans="1:7" x14ac:dyDescent="0.2">
      <c r="A16" s="39" t="s">
        <v>35</v>
      </c>
      <c r="B16" s="40">
        <v>5.2600000000000001E-2</v>
      </c>
      <c r="C16" s="41"/>
      <c r="D16" s="42">
        <f>+B16/D7</f>
        <v>4.8751219512195125E-2</v>
      </c>
    </row>
    <row r="19" spans="1:7" x14ac:dyDescent="0.2">
      <c r="A19" s="28" t="s">
        <v>36</v>
      </c>
      <c r="B19" s="29"/>
      <c r="C19" s="29"/>
      <c r="D19" s="29"/>
    </row>
    <row r="20" spans="1:7" ht="7.5" customHeight="1" x14ac:dyDescent="0.2">
      <c r="D20" s="30"/>
      <c r="G20" s="31"/>
    </row>
    <row r="21" spans="1:7" x14ac:dyDescent="0.2">
      <c r="B21" s="21" t="s">
        <v>26</v>
      </c>
      <c r="D21" s="32" t="s">
        <v>27</v>
      </c>
    </row>
    <row r="22" spans="1:7" ht="7.5" customHeight="1" x14ac:dyDescent="0.2">
      <c r="D22" s="30"/>
      <c r="G22" s="31"/>
    </row>
    <row r="23" spans="1:7" ht="15.75" x14ac:dyDescent="0.2">
      <c r="A23" s="33" t="s">
        <v>28</v>
      </c>
      <c r="B23" s="33">
        <v>22</v>
      </c>
      <c r="C23" s="34"/>
      <c r="D23" s="35">
        <v>24.5</v>
      </c>
      <c r="G23" s="31"/>
    </row>
    <row r="24" spans="1:7" ht="7.5" customHeight="1" x14ac:dyDescent="0.2">
      <c r="A24" s="34"/>
      <c r="B24" s="34"/>
      <c r="C24" s="34"/>
      <c r="D24" s="36"/>
      <c r="G24" s="31"/>
    </row>
    <row r="25" spans="1:7" ht="15.75" x14ac:dyDescent="0.2">
      <c r="A25" s="33" t="s">
        <v>29</v>
      </c>
      <c r="B25" s="34">
        <f>+B23/$B$23</f>
        <v>1</v>
      </c>
      <c r="C25" s="34"/>
      <c r="D25" s="36">
        <f>+D23/$B$23</f>
        <v>1.1136363636363635</v>
      </c>
      <c r="G25" s="31"/>
    </row>
    <row r="26" spans="1:7" ht="7.5" customHeight="1" x14ac:dyDescent="0.2">
      <c r="A26" s="34"/>
      <c r="B26" s="34"/>
      <c r="C26" s="34"/>
      <c r="D26" s="36"/>
      <c r="G26" s="31"/>
    </row>
    <row r="27" spans="1:7" x14ac:dyDescent="0.2">
      <c r="A27" s="33" t="s">
        <v>30</v>
      </c>
      <c r="B27" s="34">
        <v>3000</v>
      </c>
      <c r="C27" s="34"/>
      <c r="D27" s="36">
        <f>+B27</f>
        <v>3000</v>
      </c>
    </row>
    <row r="28" spans="1:7" x14ac:dyDescent="0.2">
      <c r="A28" s="33" t="s">
        <v>31</v>
      </c>
      <c r="B28" s="34">
        <v>25000</v>
      </c>
      <c r="C28" s="34"/>
      <c r="D28" s="36">
        <f>+B28</f>
        <v>25000</v>
      </c>
    </row>
    <row r="29" spans="1:7" ht="7.5" customHeight="1" x14ac:dyDescent="0.2">
      <c r="A29" s="34"/>
      <c r="B29" s="34"/>
      <c r="C29" s="34"/>
      <c r="D29" s="36"/>
      <c r="G29" s="31"/>
    </row>
    <row r="30" spans="1:7" x14ac:dyDescent="0.2">
      <c r="A30" s="33" t="s">
        <v>32</v>
      </c>
      <c r="B30" s="34">
        <v>1</v>
      </c>
      <c r="C30" s="34"/>
      <c r="D30" s="36">
        <f>+B30</f>
        <v>1</v>
      </c>
    </row>
    <row r="31" spans="1:7" x14ac:dyDescent="0.2">
      <c r="A31" s="33" t="s">
        <v>33</v>
      </c>
      <c r="B31" s="34">
        <f>+B23</f>
        <v>22</v>
      </c>
      <c r="C31" s="34"/>
      <c r="D31" s="36">
        <f>+B31</f>
        <v>22</v>
      </c>
    </row>
    <row r="32" spans="1:7" ht="7.5" customHeight="1" x14ac:dyDescent="0.2">
      <c r="A32" s="34"/>
      <c r="B32" s="34"/>
      <c r="C32" s="34"/>
      <c r="D32" s="36"/>
      <c r="G32" s="31"/>
    </row>
    <row r="33" spans="1:7" x14ac:dyDescent="0.2">
      <c r="A33" s="33" t="s">
        <v>34</v>
      </c>
      <c r="B33" s="37">
        <v>1</v>
      </c>
      <c r="C33" s="34"/>
      <c r="D33" s="38">
        <f>+B33/D25</f>
        <v>0.8979591836734695</v>
      </c>
    </row>
    <row r="34" spans="1:7" x14ac:dyDescent="0.2">
      <c r="A34" s="39" t="s">
        <v>35</v>
      </c>
      <c r="B34" s="40">
        <f>ROUND(B30/B23,4)</f>
        <v>4.5499999999999999E-2</v>
      </c>
      <c r="C34" s="41"/>
      <c r="D34" s="42">
        <f>+B34/D25</f>
        <v>4.0857142857142863E-2</v>
      </c>
    </row>
    <row r="37" spans="1:7" x14ac:dyDescent="0.2">
      <c r="A37" s="28" t="s">
        <v>36</v>
      </c>
      <c r="B37" s="29"/>
      <c r="C37" s="29"/>
      <c r="D37" s="29"/>
    </row>
    <row r="38" spans="1:7" ht="7.5" customHeight="1" x14ac:dyDescent="0.2">
      <c r="D38" s="30"/>
      <c r="G38" s="31"/>
    </row>
    <row r="39" spans="1:7" x14ac:dyDescent="0.2">
      <c r="B39" s="21" t="s">
        <v>26</v>
      </c>
      <c r="D39" s="32" t="s">
        <v>27</v>
      </c>
    </row>
    <row r="40" spans="1:7" x14ac:dyDescent="0.2">
      <c r="D40" s="30"/>
    </row>
    <row r="41" spans="1:7" x14ac:dyDescent="0.2">
      <c r="A41" s="33" t="s">
        <v>28</v>
      </c>
      <c r="B41" s="33">
        <v>16</v>
      </c>
      <c r="C41" s="34"/>
      <c r="D41" s="35">
        <v>17</v>
      </c>
    </row>
    <row r="42" spans="1:7" x14ac:dyDescent="0.2">
      <c r="A42" s="34"/>
      <c r="B42" s="34"/>
      <c r="C42" s="34"/>
      <c r="D42" s="36"/>
    </row>
    <row r="43" spans="1:7" x14ac:dyDescent="0.2">
      <c r="A43" s="33" t="s">
        <v>29</v>
      </c>
      <c r="B43" s="34">
        <f>+B41/$B$41</f>
        <v>1</v>
      </c>
      <c r="C43" s="34"/>
      <c r="D43" s="36">
        <f>+D41/$B$41</f>
        <v>1.0625</v>
      </c>
    </row>
    <row r="44" spans="1:7" x14ac:dyDescent="0.2">
      <c r="A44" s="34"/>
      <c r="B44" s="34"/>
      <c r="C44" s="34"/>
      <c r="D44" s="36"/>
    </row>
    <row r="45" spans="1:7" x14ac:dyDescent="0.2">
      <c r="A45" s="33" t="s">
        <v>30</v>
      </c>
      <c r="B45" s="34">
        <v>3000</v>
      </c>
      <c r="C45" s="34"/>
      <c r="D45" s="36">
        <f>+B45</f>
        <v>3000</v>
      </c>
    </row>
    <row r="46" spans="1:7" x14ac:dyDescent="0.2">
      <c r="A46" s="33" t="s">
        <v>31</v>
      </c>
      <c r="B46" s="34">
        <v>25000</v>
      </c>
      <c r="C46" s="34"/>
      <c r="D46" s="36">
        <f>+B46</f>
        <v>25000</v>
      </c>
    </row>
    <row r="47" spans="1:7" x14ac:dyDescent="0.2">
      <c r="A47" s="34"/>
      <c r="B47" s="34"/>
      <c r="C47" s="34"/>
      <c r="D47" s="36"/>
    </row>
    <row r="48" spans="1:7" x14ac:dyDescent="0.2">
      <c r="A48" s="33" t="s">
        <v>32</v>
      </c>
      <c r="B48" s="34">
        <v>1</v>
      </c>
      <c r="C48" s="34"/>
      <c r="D48" s="36">
        <f>+B48</f>
        <v>1</v>
      </c>
    </row>
    <row r="49" spans="1:4" x14ac:dyDescent="0.2">
      <c r="A49" s="33" t="s">
        <v>33</v>
      </c>
      <c r="B49" s="34">
        <f>+B41</f>
        <v>16</v>
      </c>
      <c r="C49" s="34"/>
      <c r="D49" s="36">
        <f>+B49</f>
        <v>16</v>
      </c>
    </row>
    <row r="50" spans="1:4" x14ac:dyDescent="0.2">
      <c r="A50" s="34"/>
      <c r="B50" s="34"/>
      <c r="C50" s="34"/>
      <c r="D50" s="36"/>
    </row>
    <row r="51" spans="1:4" x14ac:dyDescent="0.2">
      <c r="A51" s="33" t="s">
        <v>34</v>
      </c>
      <c r="B51" s="37">
        <v>1</v>
      </c>
      <c r="C51" s="34"/>
      <c r="D51" s="38">
        <f>+B51/D43</f>
        <v>0.94117647058823528</v>
      </c>
    </row>
    <row r="52" spans="1:4" x14ac:dyDescent="0.2">
      <c r="A52" s="39" t="s">
        <v>35</v>
      </c>
      <c r="B52" s="40">
        <f>ROUND(B48/B41,4)</f>
        <v>6.25E-2</v>
      </c>
      <c r="C52" s="41"/>
      <c r="D52" s="42">
        <f>ROUND(D48/D41,4)</f>
        <v>5.8799999999999998E-2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2879888833644EA9B56A67182C588E" ma:contentTypeVersion="17" ma:contentTypeDescription="Creare un nuovo documento." ma:contentTypeScope="" ma:versionID="9a5fb9e08fd5fa63a47992b7d316366a">
  <xsd:schema xmlns:xsd="http://www.w3.org/2001/XMLSchema" xmlns:xs="http://www.w3.org/2001/XMLSchema" xmlns:p="http://schemas.microsoft.com/office/2006/metadata/properties" xmlns:ns2="40040c84-ccce-4617-ae99-9a54d54df25d" xmlns:ns3="ff07c256-dfe0-4ebf-adca-2c0dd7b4eba4" targetNamespace="http://schemas.microsoft.com/office/2006/metadata/properties" ma:root="true" ma:fieldsID="447535d89d178a4dae27641410054c91" ns2:_="" ns3:_="">
    <xsd:import namespace="40040c84-ccce-4617-ae99-9a54d54df25d"/>
    <xsd:import namespace="ff07c256-dfe0-4ebf-adca-2c0dd7b4e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40c84-ccce-4617-ae99-9a54d54df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e2a43471-7f5b-43b9-a0d0-7ef7c91f1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7c256-dfe0-4ebf-adca-2c0dd7b4e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baf417-430c-4d5d-abb4-43b5f4871273}" ma:internalName="TaxCatchAll" ma:showField="CatchAllData" ma:web="ff07c256-dfe0-4ebf-adca-2c0dd7b4e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40c84-ccce-4617-ae99-9a54d54df25d">
      <Terms xmlns="http://schemas.microsoft.com/office/infopath/2007/PartnerControls"/>
    </lcf76f155ced4ddcb4097134ff3c332f>
    <TaxCatchAll xmlns="ff07c256-dfe0-4ebf-adca-2c0dd7b4eb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52829-E04E-4541-9E26-8C13FB7FA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40c84-ccce-4617-ae99-9a54d54df25d"/>
    <ds:schemaRef ds:uri="ff07c256-dfe0-4ebf-adca-2c0dd7b4e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27FAB-EA77-425B-90A8-2FFCFC5350AA}">
  <ds:schemaRefs>
    <ds:schemaRef ds:uri="http://schemas.microsoft.com/office/2006/metadata/properties"/>
    <ds:schemaRef ds:uri="http://schemas.microsoft.com/office/infopath/2007/PartnerControls"/>
    <ds:schemaRef ds:uri="40040c84-ccce-4617-ae99-9a54d54df25d"/>
    <ds:schemaRef ds:uri="ff07c256-dfe0-4ebf-adca-2c0dd7b4eba4"/>
  </ds:schemaRefs>
</ds:datastoreItem>
</file>

<file path=customXml/itemProps3.xml><?xml version="1.0" encoding="utf-8"?>
<ds:datastoreItem xmlns:ds="http://schemas.openxmlformats.org/officeDocument/2006/customXml" ds:itemID="{50711F41-8834-42D0-B09E-C562425AB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SAD COLF Vecchio</vt:lpstr>
      <vt:lpstr>SAD Vecchio </vt:lpstr>
      <vt:lpstr>ADH Vecchio</vt:lpstr>
      <vt:lpstr>SFA</vt:lpstr>
      <vt:lpstr>CSE </vt:lpstr>
      <vt:lpstr>CDD</vt:lpstr>
      <vt:lpstr>Assunzioni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ROBBI</dc:creator>
  <dc:description/>
  <cp:lastModifiedBy>Valentina Ghetti</cp:lastModifiedBy>
  <cp:revision>13</cp:revision>
  <dcterms:created xsi:type="dcterms:W3CDTF">2015-04-13T14:22:47Z</dcterms:created>
  <dcterms:modified xsi:type="dcterms:W3CDTF">2023-12-29T10:39:17Z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0x0101004A2879888833644EA9B56A67182C588E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Order">
    <vt:lpwstr>2197200.00000000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TaxCatchAll">
    <vt:lpwstr/>
  </property>
  <property fmtid="{D5CDD505-2E9C-101B-9397-08002B2CF9AE}" pid="12" name="display_urn:schemas-microsoft-com:office:office#Author">
    <vt:lpwstr>Maria Vittoria Della Canonica</vt:lpwstr>
  </property>
  <property fmtid="{D5CDD505-2E9C-101B-9397-08002B2CF9AE}" pid="13" name="display_urn:schemas-microsoft-com:office:office#Editor">
    <vt:lpwstr>Maria Vittoria Della Canonica</vt:lpwstr>
  </property>
  <property fmtid="{D5CDD505-2E9C-101B-9397-08002B2CF9AE}" pid="14" name="lcf76f155ced4ddcb4097134ff3c332f">
    <vt:lpwstr/>
  </property>
</Properties>
</file>